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Takahashi\Desktop\GN0010-00\"/>
    </mc:Choice>
  </mc:AlternateContent>
  <xr:revisionPtr revIDLastSave="0" documentId="13_ncr:1_{6EA305B6-DDCA-447D-9E94-40EB4F18CC39}" xr6:coauthVersionLast="47" xr6:coauthVersionMax="47" xr10:uidLastSave="{00000000-0000-0000-0000-000000000000}"/>
  <bookViews>
    <workbookView xWindow="-108" yWindow="-108" windowWidth="23256" windowHeight="12576" xr2:uid="{FEB0F1E0-367F-476F-9177-8C1DF5BABBC9}"/>
  </bookViews>
  <sheets>
    <sheet name="はじめに" sheetId="1" r:id="rId1"/>
    <sheet name="ガントチャート" sheetId="2" r:id="rId2"/>
    <sheet name="休日表" sheetId="3" r:id="rId3"/>
  </sheets>
  <definedNames>
    <definedName name="HOLIDAY">休日表!$B$6:$G$20</definedName>
    <definedName name="SCROLL_AMOUNT">ガントチャート!$G$7</definedName>
    <definedName name="START">ガントチャート!$F$4</definedName>
    <definedName name="STEP">ガントチャート!$F$5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 i="2" l="1"/>
  <c r="B32" i="1"/>
  <c r="B53" i="1" l="1"/>
  <c r="B74" i="1" s="1"/>
  <c r="B95" i="1" s="1"/>
  <c r="B116" i="1" s="1"/>
  <c r="H3" i="2"/>
  <c r="H2" i="2" s="1"/>
  <c r="H9" i="2"/>
  <c r="H4" i="2"/>
  <c r="I5" i="2"/>
  <c r="I4" i="2" s="1"/>
  <c r="I3" i="2" l="1"/>
  <c r="I9" i="2"/>
  <c r="J5" i="2"/>
  <c r="I2" i="2"/>
  <c r="J4" i="2" l="1"/>
  <c r="J9" i="2"/>
  <c r="J3" i="2"/>
  <c r="K5" i="2"/>
  <c r="K9" i="2" s="1"/>
  <c r="J2" i="2"/>
  <c r="K4" i="2" l="1"/>
  <c r="K3" i="2"/>
  <c r="K2" i="2"/>
  <c r="L5" i="2"/>
  <c r="L9" i="2" s="1"/>
  <c r="L4" i="2" l="1"/>
  <c r="L3" i="2"/>
  <c r="M5" i="2"/>
  <c r="L2" i="2"/>
  <c r="M4" i="2" l="1"/>
  <c r="M9" i="2"/>
  <c r="M3" i="2"/>
  <c r="N5" i="2"/>
  <c r="M2" i="2"/>
  <c r="N4" i="2" l="1"/>
  <c r="N9" i="2"/>
  <c r="N3" i="2"/>
  <c r="O5" i="2"/>
  <c r="N2" i="2"/>
  <c r="O4" i="2" l="1"/>
  <c r="O9" i="2"/>
  <c r="O3" i="2"/>
  <c r="P5" i="2"/>
  <c r="O2" i="2"/>
  <c r="P3" i="2" l="1"/>
  <c r="P9" i="2"/>
  <c r="P4" i="2"/>
  <c r="Q5" i="2"/>
  <c r="P2" i="2"/>
  <c r="Q4" i="2" l="1"/>
  <c r="Q9" i="2"/>
  <c r="Q3" i="2"/>
  <c r="R5" i="2"/>
  <c r="Q2" i="2"/>
  <c r="R3" i="2" l="1"/>
  <c r="R9" i="2"/>
  <c r="R4" i="2"/>
  <c r="S5" i="2"/>
  <c r="R2" i="2"/>
  <c r="S4" i="2" l="1"/>
  <c r="S9" i="2"/>
  <c r="S3" i="2"/>
  <c r="T5" i="2"/>
  <c r="S2" i="2"/>
  <c r="T3" i="2" l="1"/>
  <c r="T9" i="2"/>
  <c r="T4" i="2"/>
  <c r="U5" i="2"/>
  <c r="T2" i="2"/>
  <c r="U3" i="2" l="1"/>
  <c r="U9" i="2"/>
  <c r="U4" i="2"/>
  <c r="V5" i="2"/>
  <c r="U2" i="2"/>
  <c r="V4" i="2" l="1"/>
  <c r="V9" i="2"/>
  <c r="V3" i="2"/>
  <c r="W5" i="2"/>
  <c r="V2" i="2"/>
  <c r="W3" i="2" l="1"/>
  <c r="W9" i="2"/>
  <c r="W4" i="2"/>
  <c r="X5" i="2"/>
  <c r="W2" i="2"/>
  <c r="X3" i="2" l="1"/>
  <c r="X9" i="2"/>
  <c r="X4" i="2"/>
  <c r="Y5" i="2"/>
  <c r="X2" i="2"/>
  <c r="Y4" i="2" l="1"/>
  <c r="Y9" i="2"/>
  <c r="Y3" i="2"/>
  <c r="Z5" i="2"/>
  <c r="Z9" i="2" s="1"/>
  <c r="Y2" i="2"/>
  <c r="Z3" i="2" l="1"/>
  <c r="Z4" i="2"/>
  <c r="AA5" i="2"/>
  <c r="Z2" i="2"/>
  <c r="AA4" i="2" l="1"/>
  <c r="AA9" i="2"/>
  <c r="AA3" i="2"/>
  <c r="AA2" i="2"/>
  <c r="AB5" i="2"/>
  <c r="AB9" i="2" s="1"/>
  <c r="AB4" i="2" l="1"/>
  <c r="AB3" i="2"/>
  <c r="AC5" i="2"/>
  <c r="AB2" i="2"/>
  <c r="AC3" i="2" l="1"/>
  <c r="AC9" i="2"/>
  <c r="AC4" i="2"/>
  <c r="AD5" i="2"/>
  <c r="AD9" i="2" s="1"/>
  <c r="AC2" i="2"/>
  <c r="AD3" i="2" l="1"/>
  <c r="AD4" i="2"/>
  <c r="AE5" i="2"/>
  <c r="AD2" i="2"/>
  <c r="AE4" i="2" l="1"/>
  <c r="AE9" i="2"/>
  <c r="AE3" i="2"/>
  <c r="AF5" i="2"/>
  <c r="AE2" i="2"/>
  <c r="AF4" i="2" l="1"/>
  <c r="AF9" i="2"/>
  <c r="AF3" i="2"/>
  <c r="AG5" i="2"/>
  <c r="AG9" i="2" s="1"/>
  <c r="AF2" i="2"/>
  <c r="AG4" i="2" l="1"/>
  <c r="AG3" i="2"/>
  <c r="AH5" i="2"/>
  <c r="AG2" i="2"/>
  <c r="AH3" i="2" l="1"/>
  <c r="AH9" i="2"/>
  <c r="AH4" i="2"/>
  <c r="AI5" i="2"/>
  <c r="AI9" i="2" s="1"/>
  <c r="AH2" i="2"/>
  <c r="AI4" i="2" l="1"/>
  <c r="AI3" i="2"/>
  <c r="AJ5" i="2"/>
  <c r="AJ9" i="2" s="1"/>
  <c r="AI2" i="2"/>
  <c r="AJ4" i="2" l="1"/>
  <c r="AJ3" i="2"/>
  <c r="AK5" i="2"/>
  <c r="AJ2" i="2"/>
  <c r="AK3" i="2" l="1"/>
  <c r="AK9" i="2"/>
  <c r="AK4" i="2"/>
  <c r="AL5" i="2"/>
  <c r="AK2" i="2"/>
  <c r="AL3" i="2" l="1"/>
  <c r="AL9" i="2"/>
  <c r="AL4" i="2"/>
  <c r="AM5" i="2"/>
  <c r="AM9" i="2" s="1"/>
  <c r="AL2" i="2"/>
  <c r="AM4" i="2" l="1"/>
  <c r="AM3" i="2"/>
  <c r="AN5" i="2"/>
  <c r="AN9" i="2" s="1"/>
  <c r="AM2" i="2"/>
  <c r="AN4" i="2" l="1"/>
  <c r="AN3" i="2"/>
  <c r="AO5" i="2"/>
  <c r="AN2" i="2"/>
  <c r="AO4" i="2" l="1"/>
  <c r="AO9" i="2"/>
  <c r="AO3" i="2"/>
  <c r="AP5" i="2"/>
  <c r="AP9" i="2" s="1"/>
  <c r="AO2" i="2"/>
  <c r="AP3" i="2" l="1"/>
  <c r="AP4" i="2"/>
  <c r="AQ5" i="2"/>
  <c r="AP2" i="2"/>
  <c r="AQ4" i="2" l="1"/>
  <c r="AQ9" i="2"/>
  <c r="AQ3" i="2"/>
  <c r="AR5" i="2"/>
  <c r="AQ2" i="2"/>
  <c r="AR4" i="2" l="1"/>
  <c r="AR9" i="2"/>
  <c r="AR3" i="2"/>
  <c r="AS5" i="2"/>
  <c r="AS9" i="2" s="1"/>
  <c r="AR2" i="2"/>
  <c r="AS3" i="2" l="1"/>
  <c r="AS4" i="2"/>
  <c r="AT5" i="2"/>
  <c r="AS2" i="2"/>
  <c r="AT3" i="2" l="1"/>
  <c r="AT9" i="2"/>
  <c r="AT4" i="2"/>
  <c r="AU5" i="2"/>
  <c r="AU9" i="2" s="1"/>
  <c r="AT2" i="2"/>
  <c r="AU4" i="2" l="1"/>
  <c r="AU3" i="2"/>
  <c r="AV5" i="2"/>
  <c r="AV9" i="2" s="1"/>
  <c r="AU2" i="2"/>
  <c r="AV4" i="2" l="1"/>
  <c r="AV3" i="2"/>
  <c r="AW5" i="2"/>
  <c r="AV2" i="2"/>
  <c r="AW4" i="2" l="1"/>
  <c r="AW9" i="2"/>
  <c r="AW3" i="2"/>
  <c r="AX5" i="2"/>
  <c r="AX9" i="2" s="1"/>
  <c r="AW2" i="2"/>
  <c r="AX3" i="2" l="1"/>
  <c r="AX4" i="2"/>
  <c r="AY5" i="2"/>
  <c r="AX2" i="2"/>
  <c r="AY4" i="2" l="1"/>
  <c r="AY9" i="2"/>
  <c r="AY3" i="2"/>
  <c r="AZ5" i="2"/>
  <c r="AY2" i="2"/>
  <c r="AZ4" i="2" l="1"/>
  <c r="AZ9" i="2"/>
  <c r="AZ3" i="2"/>
  <c r="BA5" i="2"/>
  <c r="BA9" i="2" s="1"/>
  <c r="AZ2" i="2"/>
  <c r="BA3" i="2" l="1"/>
  <c r="BA4" i="2"/>
  <c r="BB5" i="2"/>
  <c r="BA2" i="2"/>
  <c r="BB3" i="2" l="1"/>
  <c r="BB9" i="2"/>
  <c r="BB4" i="2"/>
  <c r="BC5" i="2"/>
  <c r="BC9" i="2" s="1"/>
  <c r="BB2" i="2"/>
  <c r="BC4" i="2" l="1"/>
  <c r="BC3" i="2"/>
  <c r="BD5" i="2"/>
  <c r="BD9" i="2" s="1"/>
  <c r="BC2" i="2"/>
  <c r="BD4" i="2" l="1"/>
  <c r="BD3" i="2"/>
  <c r="BE5" i="2"/>
  <c r="BD2" i="2"/>
  <c r="BE3" i="2" l="1"/>
  <c r="BE9" i="2"/>
  <c r="BE4" i="2"/>
  <c r="BE2" i="2"/>
</calcChain>
</file>

<file path=xl/sharedStrings.xml><?xml version="1.0" encoding="utf-8"?>
<sst xmlns="http://schemas.openxmlformats.org/spreadsheetml/2006/main" count="75" uniqueCount="56">
  <si>
    <t>ガントチャート</t>
    <phoneticPr fontId="2"/>
  </si>
  <si>
    <t>休日</t>
    <rPh sb="0" eb="2">
      <t>キュウジツ</t>
    </rPh>
    <phoneticPr fontId="2"/>
  </si>
  <si>
    <t>年</t>
    <rPh sb="0" eb="1">
      <t>ネン</t>
    </rPh>
    <phoneticPr fontId="2"/>
  </si>
  <si>
    <t>月</t>
    <rPh sb="0" eb="1">
      <t>ツキ</t>
    </rPh>
    <phoneticPr fontId="2"/>
  </si>
  <si>
    <t>ステップ</t>
    <phoneticPr fontId="2"/>
  </si>
  <si>
    <t>日</t>
    <rPh sb="0" eb="1">
      <t>ヒ</t>
    </rPh>
    <phoneticPr fontId="2"/>
  </si>
  <si>
    <t>No.</t>
    <phoneticPr fontId="2"/>
  </si>
  <si>
    <t>〇〇〇</t>
    <phoneticPr fontId="2"/>
  </si>
  <si>
    <t>組み込みすと</t>
    <rPh sb="0" eb="1">
      <t>ク</t>
    </rPh>
    <rPh sb="2" eb="3">
      <t>コ</t>
    </rPh>
    <phoneticPr fontId="2"/>
  </si>
  <si>
    <t>https://www.kumikomist.com/</t>
    <phoneticPr fontId="2"/>
  </si>
  <si>
    <t>改訂履歴</t>
    <rPh sb="0" eb="4">
      <t>カイテイリレキ</t>
    </rPh>
    <phoneticPr fontId="2"/>
  </si>
  <si>
    <t>版</t>
    <rPh sb="0" eb="1">
      <t>ハン</t>
    </rPh>
    <phoneticPr fontId="2"/>
  </si>
  <si>
    <t>日付</t>
    <rPh sb="0" eb="2">
      <t>ヒヅケ</t>
    </rPh>
    <phoneticPr fontId="2"/>
  </si>
  <si>
    <t>内容</t>
    <rPh sb="0" eb="2">
      <t>ナイヨウ</t>
    </rPh>
    <phoneticPr fontId="2"/>
  </si>
  <si>
    <t>初版。</t>
    <rPh sb="0" eb="2">
      <t>ショハン</t>
    </rPh>
    <phoneticPr fontId="2"/>
  </si>
  <si>
    <t>GN0010-00</t>
    <phoneticPr fontId="2"/>
  </si>
  <si>
    <t>休日表</t>
    <rPh sb="0" eb="3">
      <t>キュウジツヒョウ</t>
    </rPh>
    <phoneticPr fontId="2"/>
  </si>
  <si>
    <t>土日を除く休日を設定します。</t>
    <rPh sb="0" eb="2">
      <t>ドニチ</t>
    </rPh>
    <rPh sb="3" eb="4">
      <t>ノゾ</t>
    </rPh>
    <rPh sb="5" eb="7">
      <t>キュウジツ</t>
    </rPh>
    <rPh sb="8" eb="10">
      <t>セッテイ</t>
    </rPh>
    <phoneticPr fontId="2"/>
  </si>
  <si>
    <t>ここで設定した日は、ガントチャート上で灰色表示します。</t>
    <rPh sb="3" eb="5">
      <t>セッテイ</t>
    </rPh>
    <rPh sb="7" eb="8">
      <t>ヒ</t>
    </rPh>
    <rPh sb="17" eb="18">
      <t>ジョウ</t>
    </rPh>
    <rPh sb="19" eb="21">
      <t>ハイイロ</t>
    </rPh>
    <rPh sb="21" eb="23">
      <t>ヒョウジ</t>
    </rPh>
    <phoneticPr fontId="1"/>
  </si>
  <si>
    <t>開始日</t>
    <rPh sb="0" eb="2">
      <t>カイシ</t>
    </rPh>
    <rPh sb="2" eb="3">
      <t>ヒ</t>
    </rPh>
    <phoneticPr fontId="2"/>
  </si>
  <si>
    <t>表示開始日</t>
    <rPh sb="0" eb="2">
      <t>ヒョウジ</t>
    </rPh>
    <rPh sb="2" eb="4">
      <t>カイシ</t>
    </rPh>
    <rPh sb="4" eb="5">
      <t>ヒ</t>
    </rPh>
    <phoneticPr fontId="2"/>
  </si>
  <si>
    <t>使い方</t>
    <rPh sb="0" eb="1">
      <t>ツカ</t>
    </rPh>
    <rPh sb="2" eb="3">
      <t>カタ</t>
    </rPh>
    <phoneticPr fontId="1"/>
  </si>
  <si>
    <t>主な仕様</t>
    <rPh sb="0" eb="1">
      <t>オモ</t>
    </rPh>
    <rPh sb="2" eb="4">
      <t>シヨウ</t>
    </rPh>
    <phoneticPr fontId="1"/>
  </si>
  <si>
    <t>・</t>
    <phoneticPr fontId="1"/>
  </si>
  <si>
    <t>表示開始日に設定した日から表を開始します。</t>
    <rPh sb="0" eb="4">
      <t>ヒョウジカイシ</t>
    </rPh>
    <rPh sb="4" eb="5">
      <t>ビ</t>
    </rPh>
    <rPh sb="6" eb="8">
      <t>セッテイ</t>
    </rPh>
    <rPh sb="10" eb="11">
      <t>ヒ</t>
    </rPh>
    <rPh sb="13" eb="14">
      <t>ヒョウ</t>
    </rPh>
    <rPh sb="15" eb="17">
      <t>カイシ</t>
    </rPh>
    <phoneticPr fontId="1"/>
  </si>
  <si>
    <t>条件付き書式の背景色設定によりガントチャートのバーを表します。</t>
    <rPh sb="0" eb="3">
      <t>ジョウケンツ</t>
    </rPh>
    <rPh sb="4" eb="6">
      <t>ショシキ</t>
    </rPh>
    <rPh sb="7" eb="10">
      <t>ハイケイショク</t>
    </rPh>
    <rPh sb="10" eb="12">
      <t>セッテイ</t>
    </rPh>
    <rPh sb="26" eb="27">
      <t>アラワ</t>
    </rPh>
    <phoneticPr fontId="1"/>
  </si>
  <si>
    <t>表示開始日とステップを設定することで、長期間におよぶプロジェクトでも全体表示から一部期間の拡大表示まで可能です。</t>
    <rPh sb="0" eb="5">
      <t>ヒョウジカイシビ</t>
    </rPh>
    <rPh sb="11" eb="13">
      <t>セッテイ</t>
    </rPh>
    <rPh sb="19" eb="22">
      <t>チョウキカン</t>
    </rPh>
    <rPh sb="34" eb="38">
      <t>ゼンタイヒョウジ</t>
    </rPh>
    <rPh sb="40" eb="42">
      <t>イチブ</t>
    </rPh>
    <rPh sb="42" eb="44">
      <t>キカン</t>
    </rPh>
    <rPh sb="45" eb="47">
      <t>カクダイ</t>
    </rPh>
    <rPh sb="47" eb="49">
      <t>ヒョウジ</t>
    </rPh>
    <rPh sb="51" eb="53">
      <t>カノウ</t>
    </rPh>
    <phoneticPr fontId="1"/>
  </si>
  <si>
    <t>ステップ毎に日付をカウントします。</t>
    <rPh sb="4" eb="5">
      <t>マイ</t>
    </rPh>
    <rPh sb="6" eb="8">
      <t>ヒヅケ</t>
    </rPh>
    <phoneticPr fontId="1"/>
  </si>
  <si>
    <t>土日の他、設定した休日を灰背景色で表します。</t>
    <rPh sb="0" eb="2">
      <t>ドニチ</t>
    </rPh>
    <rPh sb="3" eb="4">
      <t>ホカ</t>
    </rPh>
    <rPh sb="5" eb="7">
      <t>セッテイ</t>
    </rPh>
    <rPh sb="9" eb="11">
      <t>キュウジツ</t>
    </rPh>
    <rPh sb="12" eb="13">
      <t>ハイ</t>
    </rPh>
    <rPh sb="13" eb="15">
      <t>ハイケイ</t>
    </rPh>
    <rPh sb="15" eb="16">
      <t>イロ</t>
    </rPh>
    <rPh sb="17" eb="18">
      <t>アラワ</t>
    </rPh>
    <phoneticPr fontId="1"/>
  </si>
  <si>
    <t>当日を緑背景色で示します。</t>
    <rPh sb="0" eb="2">
      <t>トウジツ</t>
    </rPh>
    <rPh sb="3" eb="4">
      <t>ミドリ</t>
    </rPh>
    <rPh sb="4" eb="6">
      <t>ハイケイ</t>
    </rPh>
    <rPh sb="6" eb="7">
      <t>イロ</t>
    </rPh>
    <rPh sb="8" eb="9">
      <t>シメ</t>
    </rPh>
    <phoneticPr fontId="1"/>
  </si>
  <si>
    <t>黄背景色に入力します。</t>
    <rPh sb="0" eb="1">
      <t>キ</t>
    </rPh>
    <rPh sb="1" eb="4">
      <t>ハイケイショク</t>
    </rPh>
    <rPh sb="5" eb="7">
      <t>ニュウリョク</t>
    </rPh>
    <phoneticPr fontId="1"/>
  </si>
  <si>
    <t>オブジェクトは使わずテキストのみで管理するため、バーの移動を簡単・確実に行えます。</t>
    <rPh sb="7" eb="8">
      <t>ツカ</t>
    </rPh>
    <rPh sb="17" eb="19">
      <t>カンリ</t>
    </rPh>
    <rPh sb="27" eb="29">
      <t>イドウ</t>
    </rPh>
    <rPh sb="30" eb="32">
      <t>カンタン</t>
    </rPh>
    <rPh sb="33" eb="35">
      <t>カクジツ</t>
    </rPh>
    <rPh sb="36" eb="37">
      <t>オコナ</t>
    </rPh>
    <phoneticPr fontId="1"/>
  </si>
  <si>
    <t>担当者</t>
    <rPh sb="0" eb="2">
      <t>タントウ</t>
    </rPh>
    <rPh sb="2" eb="3">
      <t>シャ</t>
    </rPh>
    <phoneticPr fontId="2"/>
  </si>
  <si>
    <t>タスク</t>
    <phoneticPr fontId="2"/>
  </si>
  <si>
    <t>その反面、タスク間の依存関係を示すことができません。</t>
    <rPh sb="2" eb="4">
      <t>ハンメン</t>
    </rPh>
    <rPh sb="8" eb="9">
      <t>カン</t>
    </rPh>
    <rPh sb="10" eb="14">
      <t>イゾンカンケイ</t>
    </rPh>
    <rPh sb="15" eb="16">
      <t>シメ</t>
    </rPh>
    <phoneticPr fontId="1"/>
  </si>
  <si>
    <t>進捗率</t>
    <rPh sb="0" eb="2">
      <t>シンチョク</t>
    </rPh>
    <rPh sb="2" eb="3">
      <t>リツ</t>
    </rPh>
    <phoneticPr fontId="1"/>
  </si>
  <si>
    <t>期間</t>
    <rPh sb="0" eb="2">
      <t>キカン</t>
    </rPh>
    <phoneticPr fontId="2"/>
  </si>
  <si>
    <t>機構</t>
    <rPh sb="0" eb="2">
      <t>キコウ</t>
    </rPh>
    <phoneticPr fontId="2"/>
  </si>
  <si>
    <t>設計</t>
    <rPh sb="0" eb="2">
      <t>セッケイ</t>
    </rPh>
    <phoneticPr fontId="2"/>
  </si>
  <si>
    <t>加工</t>
    <rPh sb="0" eb="2">
      <t>カコウ</t>
    </rPh>
    <phoneticPr fontId="2"/>
  </si>
  <si>
    <t>組立</t>
    <rPh sb="0" eb="2">
      <t>クミタテ</t>
    </rPh>
    <phoneticPr fontId="1"/>
  </si>
  <si>
    <t>設計</t>
    <rPh sb="0" eb="2">
      <t>セッケイ</t>
    </rPh>
    <phoneticPr fontId="1"/>
  </si>
  <si>
    <t>発注</t>
    <rPh sb="0" eb="2">
      <t>ハッチュウ</t>
    </rPh>
    <phoneticPr fontId="1"/>
  </si>
  <si>
    <t>評価</t>
    <rPh sb="0" eb="2">
      <t>ヒョウカ</t>
    </rPh>
    <phoneticPr fontId="1"/>
  </si>
  <si>
    <t>ソフトウェア</t>
    <phoneticPr fontId="1"/>
  </si>
  <si>
    <t>コーディング</t>
    <phoneticPr fontId="1"/>
  </si>
  <si>
    <t>スクロール量</t>
    <rPh sb="5" eb="6">
      <t>リョウ</t>
    </rPh>
    <phoneticPr fontId="1"/>
  </si>
  <si>
    <t>回路</t>
    <rPh sb="0" eb="2">
      <t>カイロ</t>
    </rPh>
    <phoneticPr fontId="1"/>
  </si>
  <si>
    <t>開始日と期間に設定した範囲のセルを、条件付き書式で塗りつぶします。</t>
    <rPh sb="0" eb="3">
      <t>カイシビ</t>
    </rPh>
    <rPh sb="4" eb="6">
      <t>キカン</t>
    </rPh>
    <rPh sb="7" eb="9">
      <t>セッテイ</t>
    </rPh>
    <rPh sb="11" eb="13">
      <t>ハンイ</t>
    </rPh>
    <rPh sb="18" eb="21">
      <t>ジョウケンツ</t>
    </rPh>
    <rPh sb="22" eb="24">
      <t>ショシキ</t>
    </rPh>
    <rPh sb="25" eb="26">
      <t>ヌ</t>
    </rPh>
    <phoneticPr fontId="1"/>
  </si>
  <si>
    <t>進捗率を設定すると、その割り合い分オレンジで塗りつぶします。</t>
    <rPh sb="0" eb="3">
      <t>シンチョクリツ</t>
    </rPh>
    <rPh sb="4" eb="6">
      <t>セッテイ</t>
    </rPh>
    <rPh sb="12" eb="13">
      <t>ワ</t>
    </rPh>
    <rPh sb="14" eb="15">
      <t>ア</t>
    </rPh>
    <rPh sb="16" eb="17">
      <t>ブン</t>
    </rPh>
    <rPh sb="22" eb="23">
      <t>ヌ</t>
    </rPh>
    <phoneticPr fontId="1"/>
  </si>
  <si>
    <t>スクロールバーを動かすと、その分表示開始日をスライドさせます。</t>
    <rPh sb="8" eb="9">
      <t>ウゴ</t>
    </rPh>
    <rPh sb="15" eb="16">
      <t>ブン</t>
    </rPh>
    <rPh sb="16" eb="21">
      <t>ヒョウジカイシビ</t>
    </rPh>
    <phoneticPr fontId="1"/>
  </si>
  <si>
    <t>スクロールバーで表示開始日をスライドできます。</t>
    <rPh sb="8" eb="13">
      <t>ヒョウジカイシビ</t>
    </rPh>
    <phoneticPr fontId="1"/>
  </si>
  <si>
    <t>進捗率に合わせてバーの背景色が切り替わります。</t>
    <rPh sb="0" eb="3">
      <t>シンチョクリツ</t>
    </rPh>
    <rPh sb="4" eb="5">
      <t>ア</t>
    </rPh>
    <rPh sb="11" eb="14">
      <t>ハイケイショク</t>
    </rPh>
    <rPh sb="15" eb="16">
      <t>キ</t>
    </rPh>
    <rPh sb="17" eb="18">
      <t>カ</t>
    </rPh>
    <phoneticPr fontId="1"/>
  </si>
  <si>
    <t>注意</t>
    <rPh sb="0" eb="2">
      <t>チュウイ</t>
    </rPh>
    <phoneticPr fontId="1"/>
  </si>
  <si>
    <t>黄背景色部のみ入力可能なように保護を掛けています。</t>
    <rPh sb="0" eb="1">
      <t>キ</t>
    </rPh>
    <rPh sb="1" eb="4">
      <t>ハイケイショク</t>
    </rPh>
    <rPh sb="4" eb="5">
      <t>ブ</t>
    </rPh>
    <rPh sb="7" eb="9">
      <t>ニュウリョク</t>
    </rPh>
    <rPh sb="9" eb="11">
      <t>カノウ</t>
    </rPh>
    <rPh sb="15" eb="17">
      <t>ホゴ</t>
    </rPh>
    <rPh sb="18" eb="19">
      <t>カ</t>
    </rPh>
    <phoneticPr fontId="1"/>
  </si>
  <si>
    <t>設定等を変更する際は保護を解除してから行ってください。</t>
    <rPh sb="0" eb="3">
      <t>セッテイトウ</t>
    </rPh>
    <rPh sb="4" eb="6">
      <t>ヘンコウ</t>
    </rPh>
    <rPh sb="8" eb="9">
      <t>サイ</t>
    </rPh>
    <rPh sb="10" eb="12">
      <t>ホゴ</t>
    </rPh>
    <rPh sb="13" eb="15">
      <t>カイジョ</t>
    </rPh>
    <rPh sb="19" eb="20">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</si>
</sst>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yy"/>
    <numFmt numFmtId="177" formatCode="yyyy/mm/dd"/>
    <numFmt numFmtId="178" formatCode="mm"/>
    <numFmt numFmtId="179" formatCode="0&quot; 日&quot;"/>
    <numFmt numFmtId="180" formatCode="dd"/>
    <numFmt numFmtId="181" formatCode="00"/>
    <numFmt numFmtId="182" formatCode="yyyy&quot;年&quot;mm&quot;月&quot;dd&quot;日&quot;;@"/>
    <numFmt numFmtId="183" formatCode="&quot;(&quot;0&quot;)&quot;"/>
    <numFmt numFmtId="184" formatCode="mm/dd"/>
  </numFmts>
  <fonts count="10" x14ac:knownFonts="1">
    <font>
      <sz val="10"/>
      <color theme="1"/>
      <name val="游ゴシック"/>
      <family val="2"/>
      <charset val="128"/>
    </font>
    <font>
      <sz val="6"/>
      <name val="游ゴシック"/>
      <family val="2"/>
      <charset val="128"/>
    </font>
    <font>
      <sz val="6"/>
      <name val="游ゴシック Medium"/>
      <family val="2"/>
      <charset val="128"/>
    </font>
    <font>
      <sz val="10"/>
      <color theme="1"/>
      <name val="游ゴシック"/>
      <family val="3"/>
      <charset val="128"/>
      <scheme val="minor"/>
    </font>
    <font>
      <sz val="8"/>
      <color theme="1"/>
      <name val="游ゴシック"/>
      <family val="3"/>
      <charset val="128"/>
      <scheme val="minor"/>
    </font>
    <font>
      <u/>
      <sz val="10"/>
      <color theme="10"/>
      <name val="游ゴシック"/>
      <family val="2"/>
      <charset val="128"/>
    </font>
    <font>
      <sz val="12"/>
      <color theme="1"/>
      <name val="游ゴシック Medium"/>
      <family val="3"/>
      <charset val="128"/>
    </font>
    <font>
      <u/>
      <sz val="10"/>
      <color theme="10"/>
      <name val="游ゴシック"/>
      <family val="3"/>
      <charset val="128"/>
      <scheme val="minor"/>
    </font>
    <font>
      <sz val="10"/>
      <color theme="1"/>
      <name val="游ゴシック Medium"/>
      <family val="3"/>
      <charset val="128"/>
    </font>
    <font>
      <sz val="9"/>
      <color theme="1"/>
      <name val="游ゴシック"/>
      <family val="3"/>
      <charset val="128"/>
      <scheme val="minor"/>
    </font>
  </fonts>
  <fills count="4">
    <fill>
      <patternFill patternType="none"/>
    </fill>
    <fill>
      <patternFill patternType="gray125"/>
    </fill>
    <fill>
      <patternFill patternType="solid">
        <fgColor rgb="FFFFFF99"/>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thin">
        <color theme="0" tint="-0.24994659260841701"/>
      </left>
      <right style="thin">
        <color theme="0" tint="-0.24994659260841701"/>
      </right>
      <top style="thin">
        <color indexed="64"/>
      </top>
      <bottom style="medium">
        <color indexed="64"/>
      </bottom>
      <diagonal/>
    </border>
    <border>
      <left style="thin">
        <color indexed="64"/>
      </left>
      <right/>
      <top style="medium">
        <color indexed="64"/>
      </top>
      <bottom style="double">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
      <left style="thin">
        <color theme="0" tint="-0.24994659260841701"/>
      </left>
      <right style="thin">
        <color theme="0" tint="-0.24994659260841701"/>
      </right>
      <top style="medium">
        <color indexed="64"/>
      </top>
      <bottom style="double">
        <color indexed="64"/>
      </bottom>
      <diagonal/>
    </border>
    <border>
      <left style="thin">
        <color theme="0" tint="-0.24994659260841701"/>
      </left>
      <right style="medium">
        <color indexed="64"/>
      </right>
      <top style="medium">
        <color indexed="64"/>
      </top>
      <bottom style="double">
        <color indexed="64"/>
      </bottom>
      <diagonal/>
    </border>
    <border>
      <left style="medium">
        <color indexed="64"/>
      </left>
      <right/>
      <top/>
      <bottom/>
      <diagonal/>
    </border>
    <border>
      <left style="thin">
        <color theme="0" tint="-0.24994659260841701"/>
      </left>
      <right style="thin">
        <color theme="0" tint="-0.24994659260841701"/>
      </right>
      <top/>
      <bottom/>
      <diagonal/>
    </border>
    <border>
      <left style="medium">
        <color indexed="64"/>
      </left>
      <right/>
      <top/>
      <bottom style="medium">
        <color indexed="64"/>
      </bottom>
      <diagonal/>
    </border>
    <border>
      <left style="thin">
        <color theme="0" tint="-0.24994659260841701"/>
      </left>
      <right style="thin">
        <color theme="0" tint="-0.24994659260841701"/>
      </right>
      <top/>
      <bottom style="medium">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top style="thin">
        <color theme="0" tint="-0.34998626667073579"/>
      </top>
      <bottom style="thin">
        <color theme="0" tint="-0.34998626667073579"/>
      </bottom>
      <diagonal/>
    </border>
    <border>
      <left style="thin">
        <color theme="0" tint="-0.34998626667073579"/>
      </left>
      <right style="thin">
        <color theme="0" tint="-0.24994659260841701"/>
      </right>
      <top style="medium">
        <color indexed="64"/>
      </top>
      <bottom style="double">
        <color indexed="64"/>
      </bottom>
      <diagonal/>
    </border>
    <border>
      <left style="thin">
        <color theme="0" tint="-0.34998626667073579"/>
      </left>
      <right style="thin">
        <color theme="0" tint="-0.24994659260841701"/>
      </right>
      <top/>
      <bottom/>
      <diagonal/>
    </border>
    <border>
      <left style="thin">
        <color theme="0" tint="-0.34998626667073579"/>
      </left>
      <right style="thin">
        <color theme="0" tint="-0.24994659260841701"/>
      </right>
      <top style="thin">
        <color theme="0" tint="-0.34998626667073579"/>
      </top>
      <bottom style="thin">
        <color theme="0" tint="-0.34998626667073579"/>
      </bottom>
      <diagonal/>
    </border>
    <border>
      <left style="thin">
        <color theme="0" tint="-0.24994659260841701"/>
      </left>
      <right style="thin">
        <color theme="0" tint="-0.24994659260841701"/>
      </right>
      <top style="thin">
        <color theme="0" tint="-0.34998626667073579"/>
      </top>
      <bottom style="thin">
        <color theme="0" tint="-0.34998626667073579"/>
      </bottom>
      <diagonal/>
    </border>
    <border>
      <left/>
      <right style="thin">
        <color indexed="64"/>
      </right>
      <top style="thin">
        <color indexed="64"/>
      </top>
      <bottom style="thin">
        <color indexed="64"/>
      </bottom>
      <diagonal/>
    </border>
    <border>
      <left style="double">
        <color indexed="64"/>
      </left>
      <right/>
      <top/>
      <bottom style="medium">
        <color indexed="64"/>
      </bottom>
      <diagonal/>
    </border>
    <border>
      <left style="double">
        <color indexed="64"/>
      </left>
      <right/>
      <top style="medium">
        <color indexed="64"/>
      </top>
      <bottom style="thin">
        <color indexed="64"/>
      </bottom>
      <diagonal/>
    </border>
    <border>
      <left style="thin">
        <color theme="0" tint="-0.24994659260841701"/>
      </left>
      <right style="medium">
        <color indexed="64"/>
      </right>
      <top style="thin">
        <color indexed="64"/>
      </top>
      <bottom style="medium">
        <color indexed="64"/>
      </bottom>
      <diagonal/>
    </border>
    <border>
      <left style="thin">
        <color theme="0" tint="-0.24994659260841701"/>
      </left>
      <right style="medium">
        <color indexed="64"/>
      </right>
      <top/>
      <bottom/>
      <diagonal/>
    </border>
    <border>
      <left style="thin">
        <color theme="0" tint="-0.24994659260841701"/>
      </left>
      <right style="medium">
        <color indexed="64"/>
      </right>
      <top style="thin">
        <color theme="0" tint="-0.34998626667073579"/>
      </top>
      <bottom style="thin">
        <color theme="0" tint="-0.34998626667073579"/>
      </bottom>
      <diagonal/>
    </border>
    <border>
      <left style="thin">
        <color theme="0" tint="-0.24994659260841701"/>
      </left>
      <right style="medium">
        <color indexed="64"/>
      </right>
      <top/>
      <bottom style="medium">
        <color indexed="64"/>
      </bottom>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3" fillId="0" borderId="0" xfId="0" applyFont="1" applyAlignment="1">
      <alignment horizontal="right" vertical="center"/>
    </xf>
    <xf numFmtId="0" fontId="3" fillId="0" borderId="2" xfId="0" applyFont="1" applyBorder="1" applyAlignment="1">
      <alignment horizontal="center" vertical="center"/>
    </xf>
    <xf numFmtId="0" fontId="3" fillId="0" borderId="3" xfId="0" applyFont="1" applyBorder="1">
      <alignment vertical="center"/>
    </xf>
    <xf numFmtId="0" fontId="4" fillId="0" borderId="0" xfId="0" applyFont="1" applyAlignment="1">
      <alignment horizontal="center" vertical="center"/>
    </xf>
    <xf numFmtId="0" fontId="6" fillId="0" borderId="0" xfId="0" applyFont="1">
      <alignment vertical="center"/>
    </xf>
    <xf numFmtId="0" fontId="7" fillId="0" borderId="0" xfId="1" applyFont="1" applyAlignment="1">
      <alignment horizontal="right" vertical="center"/>
    </xf>
    <xf numFmtId="181" fontId="3" fillId="0" borderId="3" xfId="0" applyNumberFormat="1" applyFont="1" applyBorder="1" applyAlignment="1">
      <alignment horizontal="center" vertical="center"/>
    </xf>
    <xf numFmtId="182" fontId="3" fillId="0" borderId="3" xfId="0" applyNumberFormat="1" applyFont="1" applyBorder="1" applyAlignment="1">
      <alignment horizontal="center" vertical="center"/>
    </xf>
    <xf numFmtId="183" fontId="3" fillId="0" borderId="0" xfId="0" applyNumberFormat="1" applyFont="1" applyAlignment="1">
      <alignment horizontal="center" vertical="center"/>
    </xf>
    <xf numFmtId="0" fontId="3" fillId="0" borderId="13" xfId="0" applyFont="1" applyBorder="1" applyAlignment="1">
      <alignment horizontal="right" vertical="center"/>
    </xf>
    <xf numFmtId="0" fontId="3" fillId="0" borderId="14" xfId="0" applyFont="1" applyBorder="1" applyAlignment="1">
      <alignment horizontal="right" vertical="center"/>
    </xf>
    <xf numFmtId="0" fontId="3" fillId="0" borderId="15" xfId="0" applyFont="1" applyBorder="1" applyAlignment="1">
      <alignment horizontal="right" vertical="center"/>
    </xf>
    <xf numFmtId="0" fontId="3" fillId="0" borderId="6" xfId="0" applyFont="1" applyBorder="1" applyAlignment="1">
      <alignment horizontal="center" vertical="center" shrinkToFit="1"/>
    </xf>
    <xf numFmtId="0" fontId="3" fillId="0" borderId="18" xfId="0" applyFont="1" applyBorder="1">
      <alignment vertical="center"/>
    </xf>
    <xf numFmtId="0" fontId="8" fillId="0" borderId="18" xfId="0" applyFont="1" applyBorder="1">
      <alignment vertical="center"/>
    </xf>
    <xf numFmtId="0" fontId="8" fillId="0" borderId="0" xfId="0" applyFont="1">
      <alignment vertical="center"/>
    </xf>
    <xf numFmtId="0" fontId="9" fillId="0" borderId="5" xfId="0" applyFont="1" applyBorder="1" applyAlignment="1">
      <alignment horizontal="center" vertical="center" shrinkToFit="1"/>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3" fillId="0" borderId="23" xfId="0" applyFont="1" applyBorder="1" applyAlignment="1">
      <alignment horizontal="center" vertical="center" shrinkToFit="1"/>
    </xf>
    <xf numFmtId="176" fontId="9" fillId="3" borderId="11" xfId="0" applyNumberFormat="1" applyFont="1" applyFill="1" applyBorder="1" applyAlignment="1">
      <alignment horizontal="center" vertical="center" shrinkToFit="1"/>
    </xf>
    <xf numFmtId="176" fontId="9" fillId="3" borderId="12" xfId="0" applyNumberFormat="1" applyFont="1" applyFill="1" applyBorder="1" applyAlignment="1">
      <alignment horizontal="center" vertical="center" shrinkToFit="1"/>
    </xf>
    <xf numFmtId="178" fontId="9" fillId="3" borderId="16" xfId="0" applyNumberFormat="1" applyFont="1" applyFill="1" applyBorder="1" applyAlignment="1">
      <alignment horizontal="center" vertical="center" shrinkToFit="1"/>
    </xf>
    <xf numFmtId="178" fontId="9" fillId="3" borderId="24" xfId="0" applyNumberFormat="1" applyFont="1" applyFill="1" applyBorder="1" applyAlignment="1">
      <alignment horizontal="center" vertical="center" shrinkToFit="1"/>
    </xf>
    <xf numFmtId="176" fontId="9" fillId="3" borderId="4" xfId="0" applyNumberFormat="1" applyFont="1" applyFill="1" applyBorder="1" applyAlignment="1">
      <alignment horizontal="center" vertical="center" shrinkToFit="1"/>
    </xf>
    <xf numFmtId="178" fontId="9" fillId="3" borderId="19" xfId="0" applyNumberFormat="1" applyFont="1" applyFill="1" applyBorder="1" applyAlignment="1">
      <alignment horizontal="center" vertical="center" shrinkToFit="1"/>
    </xf>
    <xf numFmtId="180" fontId="9" fillId="3" borderId="17" xfId="0" applyNumberFormat="1" applyFont="1" applyFill="1" applyBorder="1" applyAlignment="1">
      <alignment horizontal="center" vertical="center" shrinkToFit="1"/>
    </xf>
    <xf numFmtId="180" fontId="9" fillId="3" borderId="22" xfId="0" applyNumberFormat="1" applyFont="1" applyFill="1" applyBorder="1" applyAlignment="1">
      <alignment horizontal="center" vertical="center" shrinkToFit="1"/>
    </xf>
    <xf numFmtId="0" fontId="9" fillId="0" borderId="27" xfId="0" applyFont="1" applyBorder="1" applyAlignment="1">
      <alignment horizontal="center" vertical="center" shrinkToFit="1"/>
    </xf>
    <xf numFmtId="0" fontId="9" fillId="0" borderId="28" xfId="0" applyFont="1" applyBorder="1" applyAlignment="1">
      <alignment horizontal="center" vertical="center" shrinkToFit="1"/>
    </xf>
    <xf numFmtId="0" fontId="9" fillId="0" borderId="29" xfId="0" applyFont="1" applyBorder="1" applyAlignment="1">
      <alignment horizontal="center" vertical="center" shrinkToFit="1"/>
    </xf>
    <xf numFmtId="0" fontId="4" fillId="0" borderId="0" xfId="0" applyFont="1">
      <alignment vertical="center"/>
    </xf>
    <xf numFmtId="0" fontId="3" fillId="0" borderId="26" xfId="0" applyFont="1" applyBorder="1" applyAlignment="1">
      <alignment horizontal="center" vertical="center" shrinkToFit="1"/>
    </xf>
    <xf numFmtId="0" fontId="3" fillId="0" borderId="30" xfId="0" applyFont="1" applyBorder="1">
      <alignment vertical="center"/>
    </xf>
    <xf numFmtId="0" fontId="3" fillId="0" borderId="31" xfId="0" applyFont="1" applyBorder="1">
      <alignment vertical="center"/>
    </xf>
    <xf numFmtId="0" fontId="3" fillId="0" borderId="32" xfId="0" applyFont="1" applyBorder="1">
      <alignment vertical="center"/>
    </xf>
    <xf numFmtId="0" fontId="3" fillId="0" borderId="33" xfId="0" applyFont="1" applyBorder="1">
      <alignment vertical="center"/>
    </xf>
    <xf numFmtId="0" fontId="3" fillId="0" borderId="34" xfId="0" applyFont="1" applyBorder="1">
      <alignment vertical="center"/>
    </xf>
    <xf numFmtId="0" fontId="3" fillId="0" borderId="35" xfId="0" applyFont="1" applyBorder="1">
      <alignment vertical="center"/>
    </xf>
    <xf numFmtId="0" fontId="9" fillId="0" borderId="36" xfId="0" applyFont="1" applyBorder="1" applyAlignment="1">
      <alignment horizontal="center" vertical="center" shrinkToFit="1"/>
    </xf>
    <xf numFmtId="0" fontId="3" fillId="0" borderId="37" xfId="0" applyFont="1" applyBorder="1">
      <alignment vertical="center"/>
    </xf>
    <xf numFmtId="0" fontId="3" fillId="0" borderId="38" xfId="0" applyFont="1" applyBorder="1">
      <alignment vertical="center"/>
    </xf>
    <xf numFmtId="0" fontId="3" fillId="0" borderId="39" xfId="0" applyFont="1" applyBorder="1">
      <alignment vertical="center"/>
    </xf>
    <xf numFmtId="0" fontId="3" fillId="2" borderId="3" xfId="0" applyFont="1" applyFill="1" applyBorder="1" applyAlignment="1" applyProtection="1">
      <alignment vertical="center" shrinkToFit="1"/>
      <protection locked="0"/>
    </xf>
    <xf numFmtId="0" fontId="3" fillId="2" borderId="3" xfId="0" applyFont="1" applyFill="1" applyBorder="1" applyAlignment="1" applyProtection="1">
      <alignment horizontal="center" vertical="center" shrinkToFit="1"/>
      <protection locked="0"/>
    </xf>
    <xf numFmtId="177" fontId="3" fillId="2" borderId="3" xfId="0" applyNumberFormat="1" applyFont="1" applyFill="1" applyBorder="1" applyAlignment="1" applyProtection="1">
      <alignment horizontal="center" vertical="center" shrinkToFit="1"/>
      <protection locked="0"/>
    </xf>
    <xf numFmtId="1" fontId="3" fillId="2" borderId="3" xfId="0" applyNumberFormat="1" applyFont="1" applyFill="1" applyBorder="1" applyAlignment="1" applyProtection="1">
      <alignment horizontal="center" vertical="center" shrinkToFit="1"/>
      <protection locked="0"/>
    </xf>
    <xf numFmtId="177" fontId="3" fillId="2" borderId="1" xfId="0" applyNumberFormat="1" applyFont="1" applyFill="1" applyBorder="1" applyAlignment="1" applyProtection="1">
      <alignment horizontal="center" vertical="center" shrinkToFit="1"/>
      <protection locked="0"/>
    </xf>
    <xf numFmtId="1" fontId="3" fillId="2" borderId="1" xfId="0" applyNumberFormat="1" applyFont="1" applyFill="1" applyBorder="1" applyAlignment="1" applyProtection="1">
      <alignment horizontal="center" vertical="center" shrinkToFit="1"/>
      <protection locked="0"/>
    </xf>
    <xf numFmtId="0" fontId="3" fillId="2" borderId="1" xfId="0" applyFont="1" applyFill="1" applyBorder="1" applyAlignment="1" applyProtection="1">
      <alignment vertical="center" shrinkToFit="1"/>
      <protection locked="0"/>
    </xf>
    <xf numFmtId="0" fontId="3" fillId="2" borderId="1" xfId="0" applyFont="1" applyFill="1" applyBorder="1" applyAlignment="1" applyProtection="1">
      <alignment horizontal="center" vertical="center" shrinkToFit="1"/>
      <protection locked="0"/>
    </xf>
    <xf numFmtId="0" fontId="3" fillId="2" borderId="10" xfId="0" applyFont="1" applyFill="1" applyBorder="1" applyAlignment="1" applyProtection="1">
      <alignment vertical="center" shrinkToFit="1"/>
      <protection locked="0"/>
    </xf>
    <xf numFmtId="0" fontId="3" fillId="2" borderId="10" xfId="0" applyFont="1" applyFill="1" applyBorder="1" applyAlignment="1" applyProtection="1">
      <alignment horizontal="center" vertical="center" shrinkToFit="1"/>
      <protection locked="0"/>
    </xf>
    <xf numFmtId="177" fontId="3" fillId="2" borderId="10" xfId="0" applyNumberFormat="1" applyFont="1" applyFill="1" applyBorder="1" applyAlignment="1" applyProtection="1">
      <alignment horizontal="center" vertical="center" shrinkToFit="1"/>
      <protection locked="0"/>
    </xf>
    <xf numFmtId="1" fontId="3" fillId="2" borderId="10" xfId="0" applyNumberFormat="1" applyFont="1" applyFill="1" applyBorder="1" applyAlignment="1" applyProtection="1">
      <alignment horizontal="center" vertical="center" shrinkToFit="1"/>
      <protection locked="0"/>
    </xf>
    <xf numFmtId="180" fontId="9" fillId="3" borderId="0" xfId="0" applyNumberFormat="1" applyFont="1" applyFill="1" applyAlignment="1">
      <alignment horizontal="center" vertical="center" shrinkToFit="1"/>
    </xf>
    <xf numFmtId="180" fontId="4" fillId="3" borderId="0" xfId="0" applyNumberFormat="1" applyFont="1" applyFill="1" applyAlignment="1">
      <alignment horizontal="center" vertical="center" shrinkToFit="1"/>
    </xf>
    <xf numFmtId="180" fontId="9" fillId="3" borderId="43" xfId="0" applyNumberFormat="1" applyFont="1" applyFill="1" applyBorder="1" applyAlignment="1">
      <alignment horizontal="center" vertical="center" shrinkToFit="1"/>
    </xf>
    <xf numFmtId="0" fontId="3" fillId="0" borderId="44" xfId="0" applyFont="1" applyBorder="1">
      <alignment vertical="center"/>
    </xf>
    <xf numFmtId="0" fontId="3" fillId="0" borderId="45" xfId="0" applyFont="1" applyBorder="1">
      <alignment vertical="center"/>
    </xf>
    <xf numFmtId="0" fontId="3" fillId="0" borderId="46" xfId="0" applyFont="1" applyBorder="1">
      <alignment vertical="center"/>
    </xf>
    <xf numFmtId="0" fontId="3" fillId="0" borderId="11" xfId="0" applyFont="1" applyBorder="1" applyAlignment="1">
      <alignment horizontal="center" vertical="center" shrinkToFit="1"/>
    </xf>
    <xf numFmtId="0" fontId="3" fillId="0" borderId="32" xfId="0" applyFont="1" applyBorder="1" applyAlignment="1">
      <alignment horizontal="center" vertical="center" shrinkToFit="1"/>
    </xf>
    <xf numFmtId="179" fontId="3" fillId="2" borderId="41" xfId="0" applyNumberFormat="1" applyFont="1" applyFill="1" applyBorder="1" applyAlignment="1" applyProtection="1">
      <alignment horizontal="center" vertical="center"/>
      <protection locked="0"/>
    </xf>
    <xf numFmtId="184" fontId="3" fillId="2" borderId="42" xfId="0" applyNumberFormat="1" applyFont="1" applyFill="1" applyBorder="1" applyAlignment="1" applyProtection="1">
      <alignment horizontal="center" vertical="center"/>
      <protection locked="0"/>
    </xf>
    <xf numFmtId="0" fontId="3" fillId="2" borderId="3" xfId="0" applyFont="1" applyFill="1" applyBorder="1" applyAlignment="1" applyProtection="1">
      <alignment horizontal="left" vertical="center" indent="2" shrinkToFit="1"/>
      <protection locked="0"/>
    </xf>
    <xf numFmtId="0" fontId="3" fillId="2" borderId="1" xfId="0" applyFont="1" applyFill="1" applyBorder="1" applyAlignment="1" applyProtection="1">
      <alignment horizontal="left" vertical="center" indent="2" shrinkToFit="1"/>
      <protection locked="0"/>
    </xf>
    <xf numFmtId="9" fontId="3" fillId="2" borderId="21" xfId="0" applyNumberFormat="1" applyFont="1" applyFill="1" applyBorder="1" applyAlignment="1" applyProtection="1">
      <alignment horizontal="center" vertical="center" shrinkToFit="1"/>
      <protection locked="0"/>
    </xf>
    <xf numFmtId="0" fontId="3" fillId="0" borderId="0" xfId="0" applyFont="1" applyProtection="1">
      <alignment vertical="center"/>
      <protection locked="0"/>
    </xf>
    <xf numFmtId="0" fontId="9" fillId="0" borderId="0" xfId="0" applyFont="1" applyAlignment="1">
      <alignment vertical="center" shrinkToFit="1"/>
    </xf>
    <xf numFmtId="0" fontId="3" fillId="0" borderId="0" xfId="0" applyFont="1" applyAlignment="1">
      <alignment vertical="center" shrinkToFit="1"/>
    </xf>
    <xf numFmtId="0" fontId="3" fillId="0" borderId="1" xfId="0" applyFont="1" applyBorder="1" applyAlignment="1" applyProtection="1">
      <alignment horizontal="center" vertical="center"/>
      <protection locked="0"/>
    </xf>
    <xf numFmtId="9" fontId="3" fillId="2" borderId="20" xfId="0" applyNumberFormat="1" applyFont="1" applyFill="1" applyBorder="1" applyAlignment="1" applyProtection="1">
      <alignment horizontal="center" vertical="center" shrinkToFit="1"/>
      <protection locked="0"/>
    </xf>
    <xf numFmtId="177" fontId="0" fillId="2" borderId="1" xfId="0" applyNumberFormat="1" applyFill="1" applyBorder="1" applyAlignment="1" applyProtection="1">
      <alignment horizontal="center" vertical="center"/>
      <protection locked="0"/>
    </xf>
    <xf numFmtId="0" fontId="3" fillId="0" borderId="25" xfId="0" applyFont="1" applyBorder="1" applyAlignment="1">
      <alignment horizontal="center" vertical="center"/>
    </xf>
    <xf numFmtId="0" fontId="3" fillId="0" borderId="40" xfId="0" applyFont="1" applyBorder="1" applyAlignment="1">
      <alignment horizontal="center" vertical="center"/>
    </xf>
  </cellXfs>
  <cellStyles count="2">
    <cellStyle name="ハイパーリンク" xfId="1" builtinId="8"/>
    <cellStyle name="標準" xfId="0" builtinId="0"/>
  </cellStyles>
  <dxfs count="5">
    <dxf>
      <fill>
        <patternFill patternType="mediumGray">
          <fgColor theme="1" tint="0.34998626667073579"/>
          <bgColor theme="5"/>
        </patternFill>
      </fill>
    </dxf>
    <dxf>
      <fill>
        <patternFill patternType="solid">
          <bgColor theme="5"/>
        </patternFill>
      </fill>
    </dxf>
    <dxf>
      <fill>
        <patternFill>
          <bgColor theme="0" tint="-0.14996795556505021"/>
        </patternFill>
      </fill>
    </dxf>
    <dxf>
      <fill>
        <patternFill>
          <bgColor rgb="FF99FF99"/>
        </patternFill>
      </fill>
    </dxf>
    <dxf>
      <font>
        <color theme="0"/>
      </font>
      <fill>
        <patternFill>
          <bgColor theme="2" tint="-0.499984740745262"/>
        </patternFill>
      </fill>
    </dxf>
  </dxfs>
  <tableStyles count="0" defaultTableStyle="TableStyleMedium2" defaultPivotStyle="PivotStyleLight16"/>
  <colors>
    <mruColors>
      <color rgb="FF3366FF"/>
      <color rgb="FFFF6600"/>
      <color rgb="FFFF0000"/>
      <color rgb="FFCC0000"/>
      <color rgb="FFCC00CC"/>
      <color rgb="FFFF9966"/>
      <color rgb="FFFFCC66"/>
      <color rgb="FFFFFF99"/>
      <color rgb="FF99CC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Scroll" dx="26" fmlaLink="$G$7" horiz="1" max="365" noThreeD="1" page="7" val="0"/>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0</xdr:colOff>
      <xdr:row>33</xdr:row>
      <xdr:rowOff>0</xdr:rowOff>
    </xdr:from>
    <xdr:to>
      <xdr:col>11</xdr:col>
      <xdr:colOff>137160</xdr:colOff>
      <xdr:row>50</xdr:row>
      <xdr:rowOff>22860</xdr:rowOff>
    </xdr:to>
    <xdr:grpSp>
      <xdr:nvGrpSpPr>
        <xdr:cNvPr id="92" name="グループ化 91">
          <a:extLst>
            <a:ext uri="{FF2B5EF4-FFF2-40B4-BE49-F238E27FC236}">
              <a16:creationId xmlns:a16="http://schemas.microsoft.com/office/drawing/2014/main" id="{DB07BE25-F237-A81A-964B-AA7EE43FB112}"/>
            </a:ext>
          </a:extLst>
        </xdr:cNvPr>
        <xdr:cNvGrpSpPr/>
      </xdr:nvGrpSpPr>
      <xdr:grpSpPr>
        <a:xfrm>
          <a:off x="655320" y="6850380"/>
          <a:ext cx="9654540" cy="3520440"/>
          <a:chOff x="655320" y="5615940"/>
          <a:chExt cx="9654540" cy="3520440"/>
        </a:xfrm>
      </xdr:grpSpPr>
      <xdr:pic>
        <xdr:nvPicPr>
          <xdr:cNvPr id="33" name="図 32">
            <a:extLst>
              <a:ext uri="{FF2B5EF4-FFF2-40B4-BE49-F238E27FC236}">
                <a16:creationId xmlns:a16="http://schemas.microsoft.com/office/drawing/2014/main" id="{A59C58F8-5235-4D08-A350-549430DAEF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320" y="5615940"/>
            <a:ext cx="9654540" cy="3520440"/>
          </a:xfrm>
          <a:prstGeom prst="rect">
            <a:avLst/>
          </a:prstGeom>
          <a:noFill/>
          <a:ln>
            <a:solidFill>
              <a:schemeClr val="accent1"/>
            </a:solidFill>
          </a:ln>
          <a:extLst>
            <a:ext uri="{909E8E84-426E-40DD-AFC4-6F175D3DCCD1}">
              <a14:hiddenFill xmlns:a14="http://schemas.microsoft.com/office/drawing/2010/main">
                <a:solidFill>
                  <a:srgbClr val="FFFFFF"/>
                </a:solidFill>
              </a14:hiddenFill>
            </a:ext>
          </a:extLst>
        </xdr:spPr>
      </xdr:pic>
      <xdr:sp macro="" textlink="">
        <xdr:nvSpPr>
          <xdr:cNvPr id="19" name="四角形: 角を丸くする 18">
            <a:extLst>
              <a:ext uri="{FF2B5EF4-FFF2-40B4-BE49-F238E27FC236}">
                <a16:creationId xmlns:a16="http://schemas.microsoft.com/office/drawing/2014/main" id="{0CA8A95B-9771-4829-BB15-A5948EC319D2}"/>
              </a:ext>
            </a:extLst>
          </xdr:cNvPr>
          <xdr:cNvSpPr/>
        </xdr:nvSpPr>
        <xdr:spPr>
          <a:xfrm>
            <a:off x="4152900" y="8686800"/>
            <a:ext cx="1280160" cy="209550"/>
          </a:xfrm>
          <a:prstGeom prst="roundRect">
            <a:avLst/>
          </a:prstGeom>
          <a:noFill/>
          <a:ln w="25400">
            <a:solidFill>
              <a:srgbClr val="CC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 name="四角形: 角を丸くする 19">
            <a:extLst>
              <a:ext uri="{FF2B5EF4-FFF2-40B4-BE49-F238E27FC236}">
                <a16:creationId xmlns:a16="http://schemas.microsoft.com/office/drawing/2014/main" id="{16F8B713-1E4A-4F6F-B584-10030FB0EC95}"/>
              </a:ext>
            </a:extLst>
          </xdr:cNvPr>
          <xdr:cNvSpPr/>
        </xdr:nvSpPr>
        <xdr:spPr>
          <a:xfrm>
            <a:off x="7600950" y="8682990"/>
            <a:ext cx="1527810" cy="209550"/>
          </a:xfrm>
          <a:prstGeom prst="roundRect">
            <a:avLst/>
          </a:prstGeom>
          <a:noFill/>
          <a:ln w="254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1" name="コネクタ: 曲線 20">
            <a:extLst>
              <a:ext uri="{FF2B5EF4-FFF2-40B4-BE49-F238E27FC236}">
                <a16:creationId xmlns:a16="http://schemas.microsoft.com/office/drawing/2014/main" id="{1DE4C8E5-F7D4-4C06-82D7-49D6E3A57F26}"/>
              </a:ext>
            </a:extLst>
          </xdr:cNvPr>
          <xdr:cNvCxnSpPr>
            <a:stCxn id="19" idx="0"/>
            <a:endCxn id="20" idx="0"/>
          </xdr:cNvCxnSpPr>
        </xdr:nvCxnSpPr>
        <xdr:spPr>
          <a:xfrm rot="5400000" flipH="1" flipV="1">
            <a:off x="6577012" y="6898958"/>
            <a:ext cx="3810" cy="3571875"/>
          </a:xfrm>
          <a:prstGeom prst="curvedConnector3">
            <a:avLst>
              <a:gd name="adj1" fmla="val 6100000"/>
            </a:avLst>
          </a:prstGeom>
          <a:ln w="25400">
            <a:solidFill>
              <a:srgbClr val="CC0000"/>
            </a:solidFill>
            <a:tailEnd type="triangle" w="lg" len="lg"/>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0</xdr:colOff>
      <xdr:row>75</xdr:row>
      <xdr:rowOff>0</xdr:rowOff>
    </xdr:from>
    <xdr:to>
      <xdr:col>11</xdr:col>
      <xdr:colOff>137160</xdr:colOff>
      <xdr:row>92</xdr:row>
      <xdr:rowOff>22860</xdr:rowOff>
    </xdr:to>
    <xdr:grpSp>
      <xdr:nvGrpSpPr>
        <xdr:cNvPr id="94" name="グループ化 93">
          <a:extLst>
            <a:ext uri="{FF2B5EF4-FFF2-40B4-BE49-F238E27FC236}">
              <a16:creationId xmlns:a16="http://schemas.microsoft.com/office/drawing/2014/main" id="{B3B6DDC9-69A4-B720-77A2-943C8CDE3908}"/>
            </a:ext>
          </a:extLst>
        </xdr:cNvPr>
        <xdr:cNvGrpSpPr/>
      </xdr:nvGrpSpPr>
      <xdr:grpSpPr>
        <a:xfrm>
          <a:off x="655320" y="15491460"/>
          <a:ext cx="9654540" cy="3520440"/>
          <a:chOff x="655320" y="14257020"/>
          <a:chExt cx="9654540" cy="3520440"/>
        </a:xfrm>
      </xdr:grpSpPr>
      <xdr:pic>
        <xdr:nvPicPr>
          <xdr:cNvPr id="34" name="図 33">
            <a:extLst>
              <a:ext uri="{FF2B5EF4-FFF2-40B4-BE49-F238E27FC236}">
                <a16:creationId xmlns:a16="http://schemas.microsoft.com/office/drawing/2014/main" id="{5026E28C-0F22-4132-8259-7D386FDC0D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320" y="14257020"/>
            <a:ext cx="9654540" cy="3520440"/>
          </a:xfrm>
          <a:prstGeom prst="rect">
            <a:avLst/>
          </a:prstGeom>
          <a:noFill/>
          <a:ln>
            <a:solidFill>
              <a:schemeClr val="accent1"/>
            </a:solidFill>
          </a:ln>
          <a:extLst>
            <a:ext uri="{909E8E84-426E-40DD-AFC4-6F175D3DCCD1}">
              <a14:hiddenFill xmlns:a14="http://schemas.microsoft.com/office/drawing/2010/main">
                <a:solidFill>
                  <a:srgbClr val="FFFFFF"/>
                </a:solidFill>
              </a14:hiddenFill>
            </a:ext>
          </a:extLst>
        </xdr:spPr>
      </xdr:pic>
      <xdr:sp macro="" textlink="">
        <xdr:nvSpPr>
          <xdr:cNvPr id="35" name="四角形: 角を丸くする 34">
            <a:extLst>
              <a:ext uri="{FF2B5EF4-FFF2-40B4-BE49-F238E27FC236}">
                <a16:creationId xmlns:a16="http://schemas.microsoft.com/office/drawing/2014/main" id="{C4DFF79D-94D4-4932-849E-3ABAC8FC79D9}"/>
              </a:ext>
            </a:extLst>
          </xdr:cNvPr>
          <xdr:cNvSpPr/>
        </xdr:nvSpPr>
        <xdr:spPr>
          <a:xfrm>
            <a:off x="4956809" y="14916150"/>
            <a:ext cx="468631" cy="209550"/>
          </a:xfrm>
          <a:prstGeom prst="roundRect">
            <a:avLst/>
          </a:prstGeom>
          <a:noFill/>
          <a:ln w="25400">
            <a:solidFill>
              <a:srgbClr val="CC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7" name="四角形: 角を丸くする 46">
            <a:extLst>
              <a:ext uri="{FF2B5EF4-FFF2-40B4-BE49-F238E27FC236}">
                <a16:creationId xmlns:a16="http://schemas.microsoft.com/office/drawing/2014/main" id="{78B1A2A1-F9EE-4CC4-9CB6-0EB75ECEFD40}"/>
              </a:ext>
            </a:extLst>
          </xdr:cNvPr>
          <xdr:cNvSpPr/>
        </xdr:nvSpPr>
        <xdr:spPr>
          <a:xfrm>
            <a:off x="5886450" y="14725651"/>
            <a:ext cx="201930" cy="609600"/>
          </a:xfrm>
          <a:prstGeom prst="roundRect">
            <a:avLst/>
          </a:prstGeom>
          <a:noFill/>
          <a:ln w="254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8" name="コネクタ: 曲線 47">
            <a:extLst>
              <a:ext uri="{FF2B5EF4-FFF2-40B4-BE49-F238E27FC236}">
                <a16:creationId xmlns:a16="http://schemas.microsoft.com/office/drawing/2014/main" id="{C9D9DBFF-4F52-481E-A12A-4BCF12B7DA76}"/>
              </a:ext>
            </a:extLst>
          </xdr:cNvPr>
          <xdr:cNvCxnSpPr>
            <a:stCxn id="35" idx="2"/>
            <a:endCxn id="47" idx="2"/>
          </xdr:cNvCxnSpPr>
        </xdr:nvCxnSpPr>
        <xdr:spPr>
          <a:xfrm rot="16200000" flipH="1">
            <a:off x="5484495" y="14832330"/>
            <a:ext cx="209551" cy="796290"/>
          </a:xfrm>
          <a:prstGeom prst="curvedConnector3">
            <a:avLst>
              <a:gd name="adj1" fmla="val 209090"/>
            </a:avLst>
          </a:prstGeom>
          <a:ln w="25400">
            <a:solidFill>
              <a:srgbClr val="CC0000"/>
            </a:solidFill>
            <a:tailEnd type="triangle" w="lg" len="lg"/>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0</xdr:colOff>
      <xdr:row>54</xdr:row>
      <xdr:rowOff>0</xdr:rowOff>
    </xdr:from>
    <xdr:to>
      <xdr:col>11</xdr:col>
      <xdr:colOff>137160</xdr:colOff>
      <xdr:row>71</xdr:row>
      <xdr:rowOff>22860</xdr:rowOff>
    </xdr:to>
    <xdr:grpSp>
      <xdr:nvGrpSpPr>
        <xdr:cNvPr id="93" name="グループ化 92">
          <a:extLst>
            <a:ext uri="{FF2B5EF4-FFF2-40B4-BE49-F238E27FC236}">
              <a16:creationId xmlns:a16="http://schemas.microsoft.com/office/drawing/2014/main" id="{3332279D-7657-B2E3-889B-DDBBC4783386}"/>
            </a:ext>
          </a:extLst>
        </xdr:cNvPr>
        <xdr:cNvGrpSpPr/>
      </xdr:nvGrpSpPr>
      <xdr:grpSpPr>
        <a:xfrm>
          <a:off x="655320" y="11170920"/>
          <a:ext cx="9654540" cy="3520440"/>
          <a:chOff x="655320" y="9936480"/>
          <a:chExt cx="9654540" cy="3520440"/>
        </a:xfrm>
      </xdr:grpSpPr>
      <xdr:pic>
        <xdr:nvPicPr>
          <xdr:cNvPr id="57" name="図 56">
            <a:extLst>
              <a:ext uri="{FF2B5EF4-FFF2-40B4-BE49-F238E27FC236}">
                <a16:creationId xmlns:a16="http://schemas.microsoft.com/office/drawing/2014/main" id="{D9DEDFD0-E255-4625-A3E2-AC36C8E473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320" y="9936480"/>
            <a:ext cx="9654540" cy="3520440"/>
          </a:xfrm>
          <a:prstGeom prst="rect">
            <a:avLst/>
          </a:prstGeom>
          <a:noFill/>
          <a:ln>
            <a:solidFill>
              <a:schemeClr val="accent1"/>
            </a:solidFill>
          </a:ln>
          <a:extLst>
            <a:ext uri="{909E8E84-426E-40DD-AFC4-6F175D3DCCD1}">
              <a14:hiddenFill xmlns:a14="http://schemas.microsoft.com/office/drawing/2010/main">
                <a:solidFill>
                  <a:srgbClr val="FFFFFF"/>
                </a:solidFill>
              </a14:hiddenFill>
            </a:ext>
          </a:extLst>
        </xdr:spPr>
      </xdr:pic>
      <xdr:sp macro="" textlink="">
        <xdr:nvSpPr>
          <xdr:cNvPr id="58" name="四角形: 角を丸くする 57">
            <a:extLst>
              <a:ext uri="{FF2B5EF4-FFF2-40B4-BE49-F238E27FC236}">
                <a16:creationId xmlns:a16="http://schemas.microsoft.com/office/drawing/2014/main" id="{5EF8DEB3-82A4-4262-93DC-73AB6BB90B9A}"/>
              </a:ext>
            </a:extLst>
          </xdr:cNvPr>
          <xdr:cNvSpPr/>
        </xdr:nvSpPr>
        <xdr:spPr>
          <a:xfrm>
            <a:off x="5429250" y="11974830"/>
            <a:ext cx="461010" cy="209550"/>
          </a:xfrm>
          <a:prstGeom prst="roundRect">
            <a:avLst/>
          </a:prstGeom>
          <a:noFill/>
          <a:ln w="25400">
            <a:solidFill>
              <a:srgbClr val="CC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9" name="四角形: 角を丸くする 58">
            <a:extLst>
              <a:ext uri="{FF2B5EF4-FFF2-40B4-BE49-F238E27FC236}">
                <a16:creationId xmlns:a16="http://schemas.microsoft.com/office/drawing/2014/main" id="{AFDD571D-EA8A-4A70-98FD-7B2B5B5AC82E}"/>
              </a:ext>
            </a:extLst>
          </xdr:cNvPr>
          <xdr:cNvSpPr/>
        </xdr:nvSpPr>
        <xdr:spPr>
          <a:xfrm>
            <a:off x="7604760" y="11982450"/>
            <a:ext cx="579120" cy="201930"/>
          </a:xfrm>
          <a:prstGeom prst="roundRect">
            <a:avLst/>
          </a:prstGeom>
          <a:noFill/>
          <a:ln w="254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0" name="コネクタ: 曲線 59">
            <a:extLst>
              <a:ext uri="{FF2B5EF4-FFF2-40B4-BE49-F238E27FC236}">
                <a16:creationId xmlns:a16="http://schemas.microsoft.com/office/drawing/2014/main" id="{A142B059-5679-42D1-A306-E2C2B3CD06B9}"/>
              </a:ext>
            </a:extLst>
          </xdr:cNvPr>
          <xdr:cNvCxnSpPr>
            <a:stCxn id="58" idx="0"/>
            <a:endCxn id="59" idx="0"/>
          </xdr:cNvCxnSpPr>
        </xdr:nvCxnSpPr>
        <xdr:spPr>
          <a:xfrm rot="16200000" flipH="1">
            <a:off x="6773227" y="10861358"/>
            <a:ext cx="7620" cy="2234565"/>
          </a:xfrm>
          <a:prstGeom prst="curvedConnector3">
            <a:avLst>
              <a:gd name="adj1" fmla="val -3000000"/>
            </a:avLst>
          </a:prstGeom>
          <a:ln w="25400">
            <a:solidFill>
              <a:srgbClr val="CC0000"/>
            </a:solidFill>
            <a:tailEnd type="triangle" w="lg" len="lg"/>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0</xdr:colOff>
      <xdr:row>96</xdr:row>
      <xdr:rowOff>0</xdr:rowOff>
    </xdr:from>
    <xdr:to>
      <xdr:col>11</xdr:col>
      <xdr:colOff>137160</xdr:colOff>
      <xdr:row>113</xdr:row>
      <xdr:rowOff>22860</xdr:rowOff>
    </xdr:to>
    <xdr:grpSp>
      <xdr:nvGrpSpPr>
        <xdr:cNvPr id="95" name="グループ化 94">
          <a:extLst>
            <a:ext uri="{FF2B5EF4-FFF2-40B4-BE49-F238E27FC236}">
              <a16:creationId xmlns:a16="http://schemas.microsoft.com/office/drawing/2014/main" id="{767D69DA-AE5A-796D-3118-F3CD8124B047}"/>
            </a:ext>
          </a:extLst>
        </xdr:cNvPr>
        <xdr:cNvGrpSpPr/>
      </xdr:nvGrpSpPr>
      <xdr:grpSpPr>
        <a:xfrm>
          <a:off x="655320" y="19812000"/>
          <a:ext cx="9654540" cy="3520440"/>
          <a:chOff x="655320" y="18577560"/>
          <a:chExt cx="9654540" cy="3520440"/>
        </a:xfrm>
      </xdr:grpSpPr>
      <xdr:pic>
        <xdr:nvPicPr>
          <xdr:cNvPr id="72" name="図 71">
            <a:extLst>
              <a:ext uri="{FF2B5EF4-FFF2-40B4-BE49-F238E27FC236}">
                <a16:creationId xmlns:a16="http://schemas.microsoft.com/office/drawing/2014/main" id="{D647A345-D748-4984-B3E0-6E8703E735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55320" y="18577560"/>
            <a:ext cx="9654540" cy="3520440"/>
          </a:xfrm>
          <a:prstGeom prst="rect">
            <a:avLst/>
          </a:prstGeom>
          <a:noFill/>
          <a:ln>
            <a:solidFill>
              <a:schemeClr val="accent1"/>
            </a:solidFill>
          </a:ln>
          <a:extLst>
            <a:ext uri="{909E8E84-426E-40DD-AFC4-6F175D3DCCD1}">
              <a14:hiddenFill xmlns:a14="http://schemas.microsoft.com/office/drawing/2010/main">
                <a:solidFill>
                  <a:srgbClr val="FFFFFF"/>
                </a:solidFill>
              </a14:hiddenFill>
            </a:ext>
          </a:extLst>
        </xdr:spPr>
      </xdr:pic>
      <xdr:sp macro="" textlink="">
        <xdr:nvSpPr>
          <xdr:cNvPr id="73" name="四角形: 角を丸くする 72">
            <a:extLst>
              <a:ext uri="{FF2B5EF4-FFF2-40B4-BE49-F238E27FC236}">
                <a16:creationId xmlns:a16="http://schemas.microsoft.com/office/drawing/2014/main" id="{5A71032A-00FF-404A-B259-DA0CB3F0BAA6}"/>
              </a:ext>
            </a:extLst>
          </xdr:cNvPr>
          <xdr:cNvSpPr/>
        </xdr:nvSpPr>
        <xdr:spPr>
          <a:xfrm>
            <a:off x="5886450" y="19712940"/>
            <a:ext cx="4396740" cy="220980"/>
          </a:xfrm>
          <a:prstGeom prst="roundRect">
            <a:avLst/>
          </a:prstGeom>
          <a:noFill/>
          <a:ln w="25400">
            <a:solidFill>
              <a:srgbClr val="CC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4" name="コネクタ: 曲線 73">
            <a:extLst>
              <a:ext uri="{FF2B5EF4-FFF2-40B4-BE49-F238E27FC236}">
                <a16:creationId xmlns:a16="http://schemas.microsoft.com/office/drawing/2014/main" id="{FB2736FA-1ED2-43E7-BFB4-811C2A593E9B}"/>
              </a:ext>
            </a:extLst>
          </xdr:cNvPr>
          <xdr:cNvCxnSpPr>
            <a:stCxn id="73" idx="1"/>
            <a:endCxn id="75" idx="1"/>
          </xdr:cNvCxnSpPr>
        </xdr:nvCxnSpPr>
        <xdr:spPr>
          <a:xfrm rot="10800000">
            <a:off x="5886450" y="19350990"/>
            <a:ext cx="12700" cy="472440"/>
          </a:xfrm>
          <a:prstGeom prst="curvedConnector3">
            <a:avLst>
              <a:gd name="adj1" fmla="val 1800000"/>
            </a:avLst>
          </a:prstGeom>
          <a:ln w="25400">
            <a:solidFill>
              <a:srgbClr val="CC0000"/>
            </a:solidFill>
            <a:tailEnd type="triangle" w="lg" len="lg"/>
          </a:ln>
        </xdr:spPr>
        <xdr:style>
          <a:lnRef idx="1">
            <a:schemeClr val="accent1"/>
          </a:lnRef>
          <a:fillRef idx="0">
            <a:schemeClr val="accent1"/>
          </a:fillRef>
          <a:effectRef idx="0">
            <a:schemeClr val="accent1"/>
          </a:effectRef>
          <a:fontRef idx="minor">
            <a:schemeClr val="tx1"/>
          </a:fontRef>
        </xdr:style>
      </xdr:cxnSp>
      <xdr:sp macro="" textlink="">
        <xdr:nvSpPr>
          <xdr:cNvPr id="75" name="四角形: 角を丸くする 74">
            <a:extLst>
              <a:ext uri="{FF2B5EF4-FFF2-40B4-BE49-F238E27FC236}">
                <a16:creationId xmlns:a16="http://schemas.microsoft.com/office/drawing/2014/main" id="{AFDFCDF7-CE63-4F1C-B4AE-544D291AC514}"/>
              </a:ext>
            </a:extLst>
          </xdr:cNvPr>
          <xdr:cNvSpPr/>
        </xdr:nvSpPr>
        <xdr:spPr>
          <a:xfrm>
            <a:off x="5886450" y="19046190"/>
            <a:ext cx="201930" cy="609600"/>
          </a:xfrm>
          <a:prstGeom prst="roundRect">
            <a:avLst/>
          </a:prstGeom>
          <a:noFill/>
          <a:ln w="254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xdr:col>
      <xdr:colOff>0</xdr:colOff>
      <xdr:row>117</xdr:row>
      <xdr:rowOff>0</xdr:rowOff>
    </xdr:from>
    <xdr:to>
      <xdr:col>11</xdr:col>
      <xdr:colOff>137160</xdr:colOff>
      <xdr:row>134</xdr:row>
      <xdr:rowOff>22860</xdr:rowOff>
    </xdr:to>
    <xdr:grpSp>
      <xdr:nvGrpSpPr>
        <xdr:cNvPr id="96" name="グループ化 95">
          <a:extLst>
            <a:ext uri="{FF2B5EF4-FFF2-40B4-BE49-F238E27FC236}">
              <a16:creationId xmlns:a16="http://schemas.microsoft.com/office/drawing/2014/main" id="{BB1E0D00-F927-7F09-FBBF-0FDD3CE3B337}"/>
            </a:ext>
          </a:extLst>
        </xdr:cNvPr>
        <xdr:cNvGrpSpPr/>
      </xdr:nvGrpSpPr>
      <xdr:grpSpPr>
        <a:xfrm>
          <a:off x="655320" y="24132540"/>
          <a:ext cx="9654540" cy="3520440"/>
          <a:chOff x="655320" y="22898100"/>
          <a:chExt cx="9654540" cy="3520440"/>
        </a:xfrm>
      </xdr:grpSpPr>
      <xdr:pic>
        <xdr:nvPicPr>
          <xdr:cNvPr id="69" name="図 68">
            <a:extLst>
              <a:ext uri="{FF2B5EF4-FFF2-40B4-BE49-F238E27FC236}">
                <a16:creationId xmlns:a16="http://schemas.microsoft.com/office/drawing/2014/main" id="{F8F99DA2-7DB0-466C-9FA6-D032D2936C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320" y="22898100"/>
            <a:ext cx="9654540" cy="3520440"/>
          </a:xfrm>
          <a:prstGeom prst="rect">
            <a:avLst/>
          </a:prstGeom>
          <a:noFill/>
          <a:ln>
            <a:solidFill>
              <a:schemeClr val="accent1"/>
            </a:solidFill>
          </a:ln>
          <a:extLst>
            <a:ext uri="{909E8E84-426E-40DD-AFC4-6F175D3DCCD1}">
              <a14:hiddenFill xmlns:a14="http://schemas.microsoft.com/office/drawing/2010/main">
                <a:solidFill>
                  <a:srgbClr val="FFFFFF"/>
                </a:solidFill>
              </a14:hiddenFill>
            </a:ext>
          </a:extLst>
        </xdr:spPr>
      </xdr:pic>
      <xdr:sp macro="" textlink="">
        <xdr:nvSpPr>
          <xdr:cNvPr id="82" name="四角形: 角を丸くする 81">
            <a:extLst>
              <a:ext uri="{FF2B5EF4-FFF2-40B4-BE49-F238E27FC236}">
                <a16:creationId xmlns:a16="http://schemas.microsoft.com/office/drawing/2014/main" id="{5DA39BA2-3282-4E03-BC6D-6BC3716125A3}"/>
              </a:ext>
            </a:extLst>
          </xdr:cNvPr>
          <xdr:cNvSpPr/>
        </xdr:nvSpPr>
        <xdr:spPr>
          <a:xfrm>
            <a:off x="4960620" y="23766780"/>
            <a:ext cx="468630" cy="213360"/>
          </a:xfrm>
          <a:prstGeom prst="roundRect">
            <a:avLst/>
          </a:prstGeom>
          <a:noFill/>
          <a:ln w="25400">
            <a:solidFill>
              <a:srgbClr val="CC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3" name="四角形: 角を丸くする 82">
            <a:extLst>
              <a:ext uri="{FF2B5EF4-FFF2-40B4-BE49-F238E27FC236}">
                <a16:creationId xmlns:a16="http://schemas.microsoft.com/office/drawing/2014/main" id="{37E78C4D-5A43-4767-8E75-523AA5020ED2}"/>
              </a:ext>
            </a:extLst>
          </xdr:cNvPr>
          <xdr:cNvSpPr/>
        </xdr:nvSpPr>
        <xdr:spPr>
          <a:xfrm>
            <a:off x="5890260" y="23766780"/>
            <a:ext cx="394817" cy="214912"/>
          </a:xfrm>
          <a:prstGeom prst="roundRect">
            <a:avLst/>
          </a:prstGeom>
          <a:noFill/>
          <a:ln w="254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4" name="コネクタ: 曲線 83">
            <a:extLst>
              <a:ext uri="{FF2B5EF4-FFF2-40B4-BE49-F238E27FC236}">
                <a16:creationId xmlns:a16="http://schemas.microsoft.com/office/drawing/2014/main" id="{C410F40F-E966-4DC8-BB63-846035DE0243}"/>
              </a:ext>
            </a:extLst>
          </xdr:cNvPr>
          <xdr:cNvCxnSpPr>
            <a:stCxn id="82" idx="2"/>
            <a:endCxn id="83" idx="2"/>
          </xdr:cNvCxnSpPr>
        </xdr:nvCxnSpPr>
        <xdr:spPr>
          <a:xfrm rot="16200000" flipH="1">
            <a:off x="5640526" y="23534549"/>
            <a:ext cx="1552" cy="892734"/>
          </a:xfrm>
          <a:prstGeom prst="curvedConnector3">
            <a:avLst>
              <a:gd name="adj1" fmla="val 14829381"/>
            </a:avLst>
          </a:prstGeom>
          <a:ln w="25400">
            <a:solidFill>
              <a:srgbClr val="CC0000"/>
            </a:solidFill>
            <a:tailEnd type="triangle" w="lg" len="lg"/>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0</xdr:colOff>
          <xdr:row>6</xdr:row>
          <xdr:rowOff>0</xdr:rowOff>
        </xdr:from>
        <xdr:to>
          <xdr:col>57</xdr:col>
          <xdr:colOff>0</xdr:colOff>
          <xdr:row>7</xdr:row>
          <xdr:rowOff>0</xdr:rowOff>
        </xdr:to>
        <xdr:sp macro="" textlink="">
          <xdr:nvSpPr>
            <xdr:cNvPr id="2049" name="Scroll Bar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kumikomist.com/"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FDE77B-0F62-4DCE-8FD8-32961B7179F1}">
  <sheetPr codeName="Sheet1"/>
  <dimension ref="A1:E118"/>
  <sheetViews>
    <sheetView tabSelected="1" zoomScaleNormal="100" workbookViewId="0"/>
  </sheetViews>
  <sheetFormatPr defaultRowHeight="16.2" x14ac:dyDescent="0.4"/>
  <cols>
    <col min="1" max="2" width="4.77734375" style="1" customWidth="1"/>
    <col min="3" max="3" width="15.77734375" style="1" customWidth="1"/>
    <col min="4" max="4" width="60.77734375" style="1" customWidth="1"/>
  </cols>
  <sheetData>
    <row r="1" spans="1:4" ht="19.8" x14ac:dyDescent="0.4">
      <c r="A1" s="7" t="s">
        <v>0</v>
      </c>
      <c r="D1" s="3" t="s">
        <v>15</v>
      </c>
    </row>
    <row r="2" spans="1:4" x14ac:dyDescent="0.4">
      <c r="D2" s="3" t="s">
        <v>8</v>
      </c>
    </row>
    <row r="3" spans="1:4" x14ac:dyDescent="0.4">
      <c r="D3" s="8" t="s">
        <v>9</v>
      </c>
    </row>
    <row r="5" spans="1:4" x14ac:dyDescent="0.4">
      <c r="B5" s="18" t="s">
        <v>10</v>
      </c>
    </row>
    <row r="6" spans="1:4" ht="16.8" thickBot="1" x14ac:dyDescent="0.45">
      <c r="B6" s="4" t="s">
        <v>11</v>
      </c>
      <c r="C6" s="4" t="s">
        <v>12</v>
      </c>
      <c r="D6" s="4" t="s">
        <v>13</v>
      </c>
    </row>
    <row r="7" spans="1:4" ht="16.8" thickTop="1" x14ac:dyDescent="0.4">
      <c r="B7" s="9">
        <v>0</v>
      </c>
      <c r="C7" s="10">
        <v>45732</v>
      </c>
      <c r="D7" s="5" t="s">
        <v>14</v>
      </c>
    </row>
    <row r="10" spans="1:4" x14ac:dyDescent="0.4">
      <c r="B10" s="17" t="s">
        <v>22</v>
      </c>
      <c r="C10" s="17"/>
      <c r="D10" s="17"/>
    </row>
    <row r="12" spans="1:4" x14ac:dyDescent="0.4">
      <c r="B12" s="2" t="s">
        <v>23</v>
      </c>
      <c r="C12" s="1" t="s">
        <v>25</v>
      </c>
    </row>
    <row r="13" spans="1:4" x14ac:dyDescent="0.4">
      <c r="B13" s="2" t="s">
        <v>23</v>
      </c>
      <c r="C13" s="1" t="s">
        <v>31</v>
      </c>
    </row>
    <row r="14" spans="1:4" x14ac:dyDescent="0.4">
      <c r="B14" s="2" t="s">
        <v>23</v>
      </c>
      <c r="C14" s="1" t="s">
        <v>34</v>
      </c>
    </row>
    <row r="15" spans="1:4" x14ac:dyDescent="0.4">
      <c r="B15" s="2" t="s">
        <v>23</v>
      </c>
      <c r="C15" s="1" t="s">
        <v>26</v>
      </c>
    </row>
    <row r="16" spans="1:4" x14ac:dyDescent="0.4">
      <c r="B16" s="2" t="s">
        <v>23</v>
      </c>
      <c r="C16" s="1" t="s">
        <v>51</v>
      </c>
    </row>
    <row r="17" spans="2:4" x14ac:dyDescent="0.4">
      <c r="B17" s="2" t="s">
        <v>23</v>
      </c>
      <c r="C17" s="1" t="s">
        <v>52</v>
      </c>
    </row>
    <row r="18" spans="2:4" x14ac:dyDescent="0.4">
      <c r="B18" s="2" t="s">
        <v>23</v>
      </c>
      <c r="C18" s="1" t="s">
        <v>28</v>
      </c>
    </row>
    <row r="19" spans="2:4" x14ac:dyDescent="0.4">
      <c r="B19" s="2" t="s">
        <v>23</v>
      </c>
      <c r="C19" s="1" t="s">
        <v>29</v>
      </c>
    </row>
    <row r="22" spans="2:4" x14ac:dyDescent="0.4">
      <c r="B22" s="17" t="s">
        <v>53</v>
      </c>
      <c r="C22" s="17"/>
      <c r="D22" s="17"/>
    </row>
    <row r="24" spans="2:4" x14ac:dyDescent="0.4">
      <c r="B24" s="2" t="s">
        <v>23</v>
      </c>
      <c r="C24" s="1" t="s">
        <v>54</v>
      </c>
    </row>
    <row r="25" spans="2:4" x14ac:dyDescent="0.4">
      <c r="C25" s="1" t="s">
        <v>55</v>
      </c>
    </row>
    <row r="28" spans="2:4" x14ac:dyDescent="0.4">
      <c r="B28" s="17" t="s">
        <v>21</v>
      </c>
      <c r="C28" s="16"/>
      <c r="D28" s="16"/>
    </row>
    <row r="30" spans="2:4" x14ac:dyDescent="0.4">
      <c r="B30" s="11">
        <v>1</v>
      </c>
      <c r="C30" s="1" t="s">
        <v>30</v>
      </c>
    </row>
    <row r="32" spans="2:4" x14ac:dyDescent="0.4">
      <c r="B32" s="11">
        <f>B30+1</f>
        <v>2</v>
      </c>
      <c r="C32" s="1" t="s">
        <v>48</v>
      </c>
    </row>
    <row r="33" spans="1:5" x14ac:dyDescent="0.4">
      <c r="A33"/>
      <c r="E33" s="1"/>
    </row>
    <row r="34" spans="1:5" x14ac:dyDescent="0.4">
      <c r="A34"/>
      <c r="E34" s="1"/>
    </row>
    <row r="35" spans="1:5" x14ac:dyDescent="0.4">
      <c r="A35"/>
      <c r="E35" s="1"/>
    </row>
    <row r="36" spans="1:5" x14ac:dyDescent="0.4">
      <c r="A36"/>
      <c r="E36" s="1"/>
    </row>
    <row r="37" spans="1:5" x14ac:dyDescent="0.4">
      <c r="A37"/>
      <c r="E37" s="1"/>
    </row>
    <row r="38" spans="1:5" x14ac:dyDescent="0.4">
      <c r="A38"/>
      <c r="E38" s="1"/>
    </row>
    <row r="39" spans="1:5" x14ac:dyDescent="0.4">
      <c r="A39"/>
      <c r="E39" s="1"/>
    </row>
    <row r="40" spans="1:5" x14ac:dyDescent="0.4">
      <c r="A40"/>
      <c r="E40" s="1"/>
    </row>
    <row r="41" spans="1:5" x14ac:dyDescent="0.4">
      <c r="A41"/>
      <c r="E41" s="1"/>
    </row>
    <row r="42" spans="1:5" x14ac:dyDescent="0.4">
      <c r="A42"/>
      <c r="E42" s="1"/>
    </row>
    <row r="43" spans="1:5" x14ac:dyDescent="0.4">
      <c r="A43"/>
      <c r="E43" s="1"/>
    </row>
    <row r="44" spans="1:5" x14ac:dyDescent="0.4">
      <c r="A44"/>
      <c r="E44" s="1"/>
    </row>
    <row r="45" spans="1:5" x14ac:dyDescent="0.4">
      <c r="A45"/>
      <c r="E45" s="1"/>
    </row>
    <row r="46" spans="1:5" x14ac:dyDescent="0.4">
      <c r="A46"/>
      <c r="E46" s="1"/>
    </row>
    <row r="47" spans="1:5" x14ac:dyDescent="0.4">
      <c r="A47"/>
      <c r="E47" s="1"/>
    </row>
    <row r="48" spans="1:5" x14ac:dyDescent="0.4">
      <c r="A48"/>
      <c r="E48" s="1"/>
    </row>
    <row r="49" spans="1:5" x14ac:dyDescent="0.4">
      <c r="A49"/>
      <c r="E49" s="1"/>
    </row>
    <row r="50" spans="1:5" x14ac:dyDescent="0.4">
      <c r="A50"/>
      <c r="E50" s="1"/>
    </row>
    <row r="51" spans="1:5" x14ac:dyDescent="0.4">
      <c r="A51"/>
      <c r="E51" s="1"/>
    </row>
    <row r="52" spans="1:5" x14ac:dyDescent="0.4">
      <c r="A52"/>
      <c r="E52" s="1"/>
    </row>
    <row r="53" spans="1:5" x14ac:dyDescent="0.4">
      <c r="A53"/>
      <c r="B53" s="11">
        <f>B32+1</f>
        <v>3</v>
      </c>
      <c r="C53" s="1" t="s">
        <v>49</v>
      </c>
      <c r="E53" s="1"/>
    </row>
    <row r="54" spans="1:5" x14ac:dyDescent="0.4">
      <c r="A54"/>
      <c r="E54" s="1"/>
    </row>
    <row r="55" spans="1:5" x14ac:dyDescent="0.4">
      <c r="A55"/>
      <c r="E55" s="1"/>
    </row>
    <row r="56" spans="1:5" x14ac:dyDescent="0.4">
      <c r="A56"/>
      <c r="E56" s="1"/>
    </row>
    <row r="57" spans="1:5" x14ac:dyDescent="0.4">
      <c r="A57"/>
      <c r="E57" s="1"/>
    </row>
    <row r="58" spans="1:5" x14ac:dyDescent="0.4">
      <c r="A58"/>
      <c r="E58" s="1"/>
    </row>
    <row r="59" spans="1:5" x14ac:dyDescent="0.4">
      <c r="A59"/>
      <c r="E59" s="1"/>
    </row>
    <row r="60" spans="1:5" x14ac:dyDescent="0.4">
      <c r="A60"/>
      <c r="E60" s="1"/>
    </row>
    <row r="61" spans="1:5" x14ac:dyDescent="0.4">
      <c r="A61"/>
      <c r="E61" s="1"/>
    </row>
    <row r="62" spans="1:5" x14ac:dyDescent="0.4">
      <c r="A62"/>
      <c r="E62" s="1"/>
    </row>
    <row r="63" spans="1:5" x14ac:dyDescent="0.4">
      <c r="A63"/>
      <c r="E63" s="1"/>
    </row>
    <row r="64" spans="1:5" x14ac:dyDescent="0.4">
      <c r="A64"/>
      <c r="E64" s="1"/>
    </row>
    <row r="65" spans="1:5" x14ac:dyDescent="0.4">
      <c r="A65"/>
      <c r="E65" s="1"/>
    </row>
    <row r="66" spans="1:5" x14ac:dyDescent="0.4">
      <c r="A66"/>
      <c r="E66" s="1"/>
    </row>
    <row r="67" spans="1:5" x14ac:dyDescent="0.4">
      <c r="A67"/>
      <c r="E67" s="1"/>
    </row>
    <row r="68" spans="1:5" x14ac:dyDescent="0.4">
      <c r="A68"/>
      <c r="E68" s="1"/>
    </row>
    <row r="69" spans="1:5" x14ac:dyDescent="0.4">
      <c r="A69"/>
      <c r="E69" s="1"/>
    </row>
    <row r="70" spans="1:5" x14ac:dyDescent="0.4">
      <c r="A70"/>
      <c r="E70" s="1"/>
    </row>
    <row r="71" spans="1:5" x14ac:dyDescent="0.4">
      <c r="A71"/>
      <c r="E71" s="1"/>
    </row>
    <row r="72" spans="1:5" x14ac:dyDescent="0.4">
      <c r="A72"/>
      <c r="E72" s="1"/>
    </row>
    <row r="73" spans="1:5" x14ac:dyDescent="0.4">
      <c r="A73"/>
      <c r="E73" s="1"/>
    </row>
    <row r="74" spans="1:5" x14ac:dyDescent="0.4">
      <c r="B74" s="11">
        <f>B53+1</f>
        <v>4</v>
      </c>
      <c r="C74" s="1" t="s">
        <v>24</v>
      </c>
    </row>
    <row r="95" spans="2:3" x14ac:dyDescent="0.4">
      <c r="B95" s="11">
        <f>B74+1</f>
        <v>5</v>
      </c>
      <c r="C95" s="1" t="s">
        <v>50</v>
      </c>
    </row>
    <row r="116" spans="1:5" x14ac:dyDescent="0.4">
      <c r="B116" s="11">
        <f>B95+1</f>
        <v>6</v>
      </c>
      <c r="C116" s="1" t="s">
        <v>27</v>
      </c>
    </row>
    <row r="117" spans="1:5" x14ac:dyDescent="0.4">
      <c r="A117"/>
      <c r="E117" s="1"/>
    </row>
    <row r="118" spans="1:5" x14ac:dyDescent="0.4">
      <c r="A118"/>
      <c r="E118" s="1"/>
    </row>
  </sheetData>
  <phoneticPr fontId="1"/>
  <hyperlinks>
    <hyperlink ref="D3" r:id="rId1" xr:uid="{0537AB4D-7064-4BC5-8487-E90A54B899E4}"/>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97F0D-D814-4B88-9475-90549C249189}">
  <sheetPr codeName="Sheet2">
    <pageSetUpPr fitToPage="1"/>
  </sheetPr>
  <dimension ref="A1:BE49"/>
  <sheetViews>
    <sheetView workbookViewId="0">
      <pane xSplit="7" ySplit="9" topLeftCell="H10" activePane="bottomRight" state="frozen"/>
      <selection pane="topRight" activeCell="H1" sqref="H1"/>
      <selection pane="bottomLeft" activeCell="A10" sqref="A10"/>
      <selection pane="bottomRight"/>
    </sheetView>
  </sheetViews>
  <sheetFormatPr defaultColWidth="2.77734375" defaultRowHeight="16.2" x14ac:dyDescent="0.4"/>
  <cols>
    <col min="1" max="1" width="1.77734375" style="1" customWidth="1"/>
    <col min="2" max="2" width="3.77734375" style="1" customWidth="1"/>
    <col min="3" max="3" width="30.77734375" style="1" customWidth="1"/>
    <col min="4" max="4" width="10.77734375" style="1" customWidth="1"/>
    <col min="5" max="5" width="11.77734375" style="1" customWidth="1"/>
    <col min="6" max="7" width="6.77734375" style="1" customWidth="1"/>
    <col min="8" max="16384" width="2.77734375" style="1"/>
  </cols>
  <sheetData>
    <row r="1" spans="1:57" ht="20.399999999999999" thickBot="1" x14ac:dyDescent="0.45">
      <c r="A1" s="7" t="s">
        <v>0</v>
      </c>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row>
    <row r="2" spans="1:57" ht="15" hidden="1" customHeight="1" thickBot="1" x14ac:dyDescent="0.45">
      <c r="F2" s="3" t="s">
        <v>1</v>
      </c>
      <c r="G2" s="3"/>
      <c r="H2" s="2">
        <f>IF(OR(WEEKDAY(H3,2)=6,WEEKDAY(H3,2)=7,COUNTIF(HOLIDAY,H3)=1),1,0)</f>
        <v>1</v>
      </c>
      <c r="I2" s="2">
        <f t="shared" ref="I2:AN2" si="0">IF(OR(WEEKDAY(I5,2)=6,WEEKDAY(I5,2)=7,COUNTIF(HOLIDAY,I5)=1),1,0)</f>
        <v>1</v>
      </c>
      <c r="J2" s="2">
        <f t="shared" si="0"/>
        <v>0</v>
      </c>
      <c r="K2" s="2">
        <f t="shared" si="0"/>
        <v>0</v>
      </c>
      <c r="L2" s="2">
        <f t="shared" si="0"/>
        <v>0</v>
      </c>
      <c r="M2" s="2">
        <f t="shared" si="0"/>
        <v>0</v>
      </c>
      <c r="N2" s="2">
        <f t="shared" si="0"/>
        <v>0</v>
      </c>
      <c r="O2" s="2">
        <f t="shared" si="0"/>
        <v>1</v>
      </c>
      <c r="P2" s="2">
        <f t="shared" si="0"/>
        <v>1</v>
      </c>
      <c r="Q2" s="2">
        <f t="shared" si="0"/>
        <v>0</v>
      </c>
      <c r="R2" s="2">
        <f t="shared" si="0"/>
        <v>0</v>
      </c>
      <c r="S2" s="2">
        <f t="shared" si="0"/>
        <v>0</v>
      </c>
      <c r="T2" s="2">
        <f t="shared" si="0"/>
        <v>0</v>
      </c>
      <c r="U2" s="2">
        <f t="shared" si="0"/>
        <v>0</v>
      </c>
      <c r="V2" s="2">
        <f t="shared" si="0"/>
        <v>1</v>
      </c>
      <c r="W2" s="2">
        <f t="shared" si="0"/>
        <v>1</v>
      </c>
      <c r="X2" s="2">
        <f t="shared" si="0"/>
        <v>0</v>
      </c>
      <c r="Y2" s="2">
        <f t="shared" si="0"/>
        <v>0</v>
      </c>
      <c r="Z2" s="2">
        <f t="shared" si="0"/>
        <v>0</v>
      </c>
      <c r="AA2" s="2">
        <f t="shared" si="0"/>
        <v>1</v>
      </c>
      <c r="AB2" s="2">
        <f t="shared" si="0"/>
        <v>0</v>
      </c>
      <c r="AC2" s="2">
        <f t="shared" si="0"/>
        <v>1</v>
      </c>
      <c r="AD2" s="2">
        <f t="shared" si="0"/>
        <v>1</v>
      </c>
      <c r="AE2" s="2">
        <f t="shared" si="0"/>
        <v>0</v>
      </c>
      <c r="AF2" s="2">
        <f t="shared" si="0"/>
        <v>0</v>
      </c>
      <c r="AG2" s="2">
        <f t="shared" si="0"/>
        <v>0</v>
      </c>
      <c r="AH2" s="2">
        <f t="shared" si="0"/>
        <v>0</v>
      </c>
      <c r="AI2" s="2">
        <f t="shared" si="0"/>
        <v>0</v>
      </c>
      <c r="AJ2" s="2">
        <f t="shared" si="0"/>
        <v>1</v>
      </c>
      <c r="AK2" s="2">
        <f t="shared" si="0"/>
        <v>1</v>
      </c>
      <c r="AL2" s="2">
        <f t="shared" si="0"/>
        <v>0</v>
      </c>
      <c r="AM2" s="2">
        <f t="shared" si="0"/>
        <v>0</v>
      </c>
      <c r="AN2" s="2">
        <f t="shared" si="0"/>
        <v>0</v>
      </c>
      <c r="AO2" s="2">
        <f t="shared" ref="AO2:BE2" si="1">IF(OR(WEEKDAY(AO5,2)=6,WEEKDAY(AO5,2)=7,COUNTIF(HOLIDAY,AO5)=1),1,0)</f>
        <v>0</v>
      </c>
      <c r="AP2" s="2">
        <f t="shared" si="1"/>
        <v>0</v>
      </c>
      <c r="AQ2" s="2">
        <f t="shared" si="1"/>
        <v>1</v>
      </c>
      <c r="AR2" s="2">
        <f t="shared" si="1"/>
        <v>1</v>
      </c>
      <c r="AS2" s="2">
        <f t="shared" si="1"/>
        <v>0</v>
      </c>
      <c r="AT2" s="2">
        <f t="shared" si="1"/>
        <v>0</v>
      </c>
      <c r="AU2" s="2">
        <f t="shared" si="1"/>
        <v>0</v>
      </c>
      <c r="AV2" s="2">
        <f t="shared" si="1"/>
        <v>0</v>
      </c>
      <c r="AW2" s="2">
        <f t="shared" si="1"/>
        <v>0</v>
      </c>
      <c r="AX2" s="2">
        <f t="shared" si="1"/>
        <v>1</v>
      </c>
      <c r="AY2" s="2">
        <f t="shared" si="1"/>
        <v>1</v>
      </c>
      <c r="AZ2" s="2">
        <f t="shared" si="1"/>
        <v>0</v>
      </c>
      <c r="BA2" s="2">
        <f t="shared" si="1"/>
        <v>0</v>
      </c>
      <c r="BB2" s="2">
        <f t="shared" si="1"/>
        <v>0</v>
      </c>
      <c r="BC2" s="2">
        <f t="shared" si="1"/>
        <v>0</v>
      </c>
      <c r="BD2" s="2">
        <f t="shared" si="1"/>
        <v>0</v>
      </c>
      <c r="BE2" s="2">
        <f t="shared" si="1"/>
        <v>1</v>
      </c>
    </row>
    <row r="3" spans="1:57" ht="15" customHeight="1" thickBot="1" x14ac:dyDescent="0.45">
      <c r="G3" s="12" t="s">
        <v>2</v>
      </c>
      <c r="H3" s="24">
        <f>H5</f>
        <v>45717</v>
      </c>
      <c r="I3" s="25" t="str">
        <f>IF(YEAR(H5)&lt;&gt;YEAR(I5),I5,"")</f>
        <v/>
      </c>
      <c r="J3" s="25" t="str">
        <f t="shared" ref="J3:BE3" si="2">IF(YEAR(I5)&lt;&gt;YEAR(J5),J5,"")</f>
        <v/>
      </c>
      <c r="K3" s="25" t="str">
        <f t="shared" si="2"/>
        <v/>
      </c>
      <c r="L3" s="25" t="str">
        <f t="shared" si="2"/>
        <v/>
      </c>
      <c r="M3" s="25" t="str">
        <f t="shared" si="2"/>
        <v/>
      </c>
      <c r="N3" s="25" t="str">
        <f t="shared" si="2"/>
        <v/>
      </c>
      <c r="O3" s="25" t="str">
        <f t="shared" si="2"/>
        <v/>
      </c>
      <c r="P3" s="25" t="str">
        <f t="shared" si="2"/>
        <v/>
      </c>
      <c r="Q3" s="25" t="str">
        <f t="shared" si="2"/>
        <v/>
      </c>
      <c r="R3" s="25" t="str">
        <f t="shared" si="2"/>
        <v/>
      </c>
      <c r="S3" s="25" t="str">
        <f t="shared" si="2"/>
        <v/>
      </c>
      <c r="T3" s="25" t="str">
        <f t="shared" si="2"/>
        <v/>
      </c>
      <c r="U3" s="25" t="str">
        <f t="shared" si="2"/>
        <v/>
      </c>
      <c r="V3" s="25" t="str">
        <f t="shared" si="2"/>
        <v/>
      </c>
      <c r="W3" s="25" t="str">
        <f t="shared" si="2"/>
        <v/>
      </c>
      <c r="X3" s="25" t="str">
        <f t="shared" si="2"/>
        <v/>
      </c>
      <c r="Y3" s="25" t="str">
        <f t="shared" si="2"/>
        <v/>
      </c>
      <c r="Z3" s="25" t="str">
        <f t="shared" si="2"/>
        <v/>
      </c>
      <c r="AA3" s="25" t="str">
        <f t="shared" si="2"/>
        <v/>
      </c>
      <c r="AB3" s="25" t="str">
        <f t="shared" si="2"/>
        <v/>
      </c>
      <c r="AC3" s="25" t="str">
        <f t="shared" si="2"/>
        <v/>
      </c>
      <c r="AD3" s="25" t="str">
        <f t="shared" si="2"/>
        <v/>
      </c>
      <c r="AE3" s="25" t="str">
        <f t="shared" si="2"/>
        <v/>
      </c>
      <c r="AF3" s="25" t="str">
        <f t="shared" si="2"/>
        <v/>
      </c>
      <c r="AG3" s="25" t="str">
        <f t="shared" si="2"/>
        <v/>
      </c>
      <c r="AH3" s="25" t="str">
        <f t="shared" si="2"/>
        <v/>
      </c>
      <c r="AI3" s="25" t="str">
        <f t="shared" si="2"/>
        <v/>
      </c>
      <c r="AJ3" s="25" t="str">
        <f t="shared" si="2"/>
        <v/>
      </c>
      <c r="AK3" s="25" t="str">
        <f t="shared" si="2"/>
        <v/>
      </c>
      <c r="AL3" s="25" t="str">
        <f t="shared" si="2"/>
        <v/>
      </c>
      <c r="AM3" s="25" t="str">
        <f t="shared" si="2"/>
        <v/>
      </c>
      <c r="AN3" s="25" t="str">
        <f t="shared" si="2"/>
        <v/>
      </c>
      <c r="AO3" s="25" t="str">
        <f t="shared" si="2"/>
        <v/>
      </c>
      <c r="AP3" s="25" t="str">
        <f t="shared" si="2"/>
        <v/>
      </c>
      <c r="AQ3" s="25" t="str">
        <f t="shared" si="2"/>
        <v/>
      </c>
      <c r="AR3" s="25" t="str">
        <f t="shared" si="2"/>
        <v/>
      </c>
      <c r="AS3" s="25" t="str">
        <f t="shared" si="2"/>
        <v/>
      </c>
      <c r="AT3" s="25" t="str">
        <f t="shared" si="2"/>
        <v/>
      </c>
      <c r="AU3" s="25" t="str">
        <f t="shared" si="2"/>
        <v/>
      </c>
      <c r="AV3" s="25" t="str">
        <f t="shared" si="2"/>
        <v/>
      </c>
      <c r="AW3" s="25" t="str">
        <f t="shared" si="2"/>
        <v/>
      </c>
      <c r="AX3" s="25" t="str">
        <f t="shared" si="2"/>
        <v/>
      </c>
      <c r="AY3" s="25" t="str">
        <f t="shared" si="2"/>
        <v/>
      </c>
      <c r="AZ3" s="25" t="str">
        <f t="shared" si="2"/>
        <v/>
      </c>
      <c r="BA3" s="25" t="str">
        <f t="shared" si="2"/>
        <v/>
      </c>
      <c r="BB3" s="25" t="str">
        <f t="shared" si="2"/>
        <v/>
      </c>
      <c r="BC3" s="25" t="str">
        <f t="shared" si="2"/>
        <v/>
      </c>
      <c r="BD3" s="25" t="str">
        <f t="shared" si="2"/>
        <v/>
      </c>
      <c r="BE3" s="28" t="str">
        <f t="shared" si="2"/>
        <v/>
      </c>
    </row>
    <row r="4" spans="1:57" x14ac:dyDescent="0.4">
      <c r="E4" s="65" t="s">
        <v>20</v>
      </c>
      <c r="F4" s="68">
        <v>45717</v>
      </c>
      <c r="G4" s="13" t="s">
        <v>3</v>
      </c>
      <c r="H4" s="26">
        <f>H5</f>
        <v>45717</v>
      </c>
      <c r="I4" s="27" t="str">
        <f>IF(MONTH(H5)&lt;&gt;MONTH(I5),I5,"")</f>
        <v/>
      </c>
      <c r="J4" s="27" t="str">
        <f t="shared" ref="J4:BE4" si="3">IF(MONTH(I5)&lt;&gt;MONTH(J5),J5,"")</f>
        <v/>
      </c>
      <c r="K4" s="27" t="str">
        <f t="shared" si="3"/>
        <v/>
      </c>
      <c r="L4" s="27" t="str">
        <f t="shared" si="3"/>
        <v/>
      </c>
      <c r="M4" s="27" t="str">
        <f t="shared" si="3"/>
        <v/>
      </c>
      <c r="N4" s="27" t="str">
        <f t="shared" si="3"/>
        <v/>
      </c>
      <c r="O4" s="27" t="str">
        <f t="shared" si="3"/>
        <v/>
      </c>
      <c r="P4" s="27" t="str">
        <f t="shared" si="3"/>
        <v/>
      </c>
      <c r="Q4" s="27" t="str">
        <f t="shared" si="3"/>
        <v/>
      </c>
      <c r="R4" s="27" t="str">
        <f t="shared" si="3"/>
        <v/>
      </c>
      <c r="S4" s="27" t="str">
        <f t="shared" si="3"/>
        <v/>
      </c>
      <c r="T4" s="27" t="str">
        <f t="shared" si="3"/>
        <v/>
      </c>
      <c r="U4" s="27" t="str">
        <f t="shared" si="3"/>
        <v/>
      </c>
      <c r="V4" s="27" t="str">
        <f t="shared" si="3"/>
        <v/>
      </c>
      <c r="W4" s="27" t="str">
        <f t="shared" si="3"/>
        <v/>
      </c>
      <c r="X4" s="27" t="str">
        <f t="shared" si="3"/>
        <v/>
      </c>
      <c r="Y4" s="27" t="str">
        <f t="shared" si="3"/>
        <v/>
      </c>
      <c r="Z4" s="27" t="str">
        <f t="shared" si="3"/>
        <v/>
      </c>
      <c r="AA4" s="27" t="str">
        <f t="shared" si="3"/>
        <v/>
      </c>
      <c r="AB4" s="27" t="str">
        <f t="shared" si="3"/>
        <v/>
      </c>
      <c r="AC4" s="27" t="str">
        <f t="shared" si="3"/>
        <v/>
      </c>
      <c r="AD4" s="27" t="str">
        <f t="shared" si="3"/>
        <v/>
      </c>
      <c r="AE4" s="27" t="str">
        <f t="shared" si="3"/>
        <v/>
      </c>
      <c r="AF4" s="27" t="str">
        <f t="shared" si="3"/>
        <v/>
      </c>
      <c r="AG4" s="27" t="str">
        <f t="shared" si="3"/>
        <v/>
      </c>
      <c r="AH4" s="27" t="str">
        <f t="shared" si="3"/>
        <v/>
      </c>
      <c r="AI4" s="27" t="str">
        <f t="shared" si="3"/>
        <v/>
      </c>
      <c r="AJ4" s="27" t="str">
        <f t="shared" si="3"/>
        <v/>
      </c>
      <c r="AK4" s="27" t="str">
        <f t="shared" si="3"/>
        <v/>
      </c>
      <c r="AL4" s="27" t="str">
        <f t="shared" si="3"/>
        <v/>
      </c>
      <c r="AM4" s="27">
        <f t="shared" si="3"/>
        <v>45748</v>
      </c>
      <c r="AN4" s="27" t="str">
        <f t="shared" si="3"/>
        <v/>
      </c>
      <c r="AO4" s="27" t="str">
        <f t="shared" si="3"/>
        <v/>
      </c>
      <c r="AP4" s="27" t="str">
        <f t="shared" si="3"/>
        <v/>
      </c>
      <c r="AQ4" s="27" t="str">
        <f t="shared" si="3"/>
        <v/>
      </c>
      <c r="AR4" s="27" t="str">
        <f t="shared" si="3"/>
        <v/>
      </c>
      <c r="AS4" s="27" t="str">
        <f t="shared" si="3"/>
        <v/>
      </c>
      <c r="AT4" s="27" t="str">
        <f t="shared" si="3"/>
        <v/>
      </c>
      <c r="AU4" s="27" t="str">
        <f t="shared" si="3"/>
        <v/>
      </c>
      <c r="AV4" s="27" t="str">
        <f t="shared" si="3"/>
        <v/>
      </c>
      <c r="AW4" s="27" t="str">
        <f t="shared" si="3"/>
        <v/>
      </c>
      <c r="AX4" s="27" t="str">
        <f t="shared" si="3"/>
        <v/>
      </c>
      <c r="AY4" s="27" t="str">
        <f t="shared" si="3"/>
        <v/>
      </c>
      <c r="AZ4" s="27" t="str">
        <f t="shared" si="3"/>
        <v/>
      </c>
      <c r="BA4" s="27" t="str">
        <f t="shared" si="3"/>
        <v/>
      </c>
      <c r="BB4" s="27" t="str">
        <f t="shared" si="3"/>
        <v/>
      </c>
      <c r="BC4" s="27" t="str">
        <f t="shared" si="3"/>
        <v/>
      </c>
      <c r="BD4" s="27" t="str">
        <f t="shared" si="3"/>
        <v/>
      </c>
      <c r="BE4" s="29" t="str">
        <f t="shared" si="3"/>
        <v/>
      </c>
    </row>
    <row r="5" spans="1:57" ht="16.8" thickBot="1" x14ac:dyDescent="0.45">
      <c r="E5" s="66" t="s">
        <v>4</v>
      </c>
      <c r="F5" s="67">
        <v>1</v>
      </c>
      <c r="G5" s="14" t="s">
        <v>5</v>
      </c>
      <c r="H5" s="30">
        <f>START+SCROLL_AMOUNT</f>
        <v>45717</v>
      </c>
      <c r="I5" s="31">
        <f t="shared" ref="I5:AN5" si="4">H5+STEP</f>
        <v>45718</v>
      </c>
      <c r="J5" s="31">
        <f t="shared" si="4"/>
        <v>45719</v>
      </c>
      <c r="K5" s="31">
        <f t="shared" si="4"/>
        <v>45720</v>
      </c>
      <c r="L5" s="31">
        <f t="shared" si="4"/>
        <v>45721</v>
      </c>
      <c r="M5" s="31">
        <f t="shared" si="4"/>
        <v>45722</v>
      </c>
      <c r="N5" s="31">
        <f t="shared" si="4"/>
        <v>45723</v>
      </c>
      <c r="O5" s="31">
        <f t="shared" si="4"/>
        <v>45724</v>
      </c>
      <c r="P5" s="31">
        <f t="shared" si="4"/>
        <v>45725</v>
      </c>
      <c r="Q5" s="31">
        <f t="shared" si="4"/>
        <v>45726</v>
      </c>
      <c r="R5" s="31">
        <f t="shared" si="4"/>
        <v>45727</v>
      </c>
      <c r="S5" s="31">
        <f t="shared" si="4"/>
        <v>45728</v>
      </c>
      <c r="T5" s="31">
        <f t="shared" si="4"/>
        <v>45729</v>
      </c>
      <c r="U5" s="31">
        <f t="shared" si="4"/>
        <v>45730</v>
      </c>
      <c r="V5" s="31">
        <f t="shared" si="4"/>
        <v>45731</v>
      </c>
      <c r="W5" s="31">
        <f t="shared" si="4"/>
        <v>45732</v>
      </c>
      <c r="X5" s="31">
        <f t="shared" si="4"/>
        <v>45733</v>
      </c>
      <c r="Y5" s="31">
        <f t="shared" si="4"/>
        <v>45734</v>
      </c>
      <c r="Z5" s="31">
        <f t="shared" si="4"/>
        <v>45735</v>
      </c>
      <c r="AA5" s="31">
        <f t="shared" si="4"/>
        <v>45736</v>
      </c>
      <c r="AB5" s="31">
        <f t="shared" si="4"/>
        <v>45737</v>
      </c>
      <c r="AC5" s="31">
        <f t="shared" si="4"/>
        <v>45738</v>
      </c>
      <c r="AD5" s="31">
        <f t="shared" si="4"/>
        <v>45739</v>
      </c>
      <c r="AE5" s="31">
        <f t="shared" si="4"/>
        <v>45740</v>
      </c>
      <c r="AF5" s="31">
        <f t="shared" si="4"/>
        <v>45741</v>
      </c>
      <c r="AG5" s="31">
        <f t="shared" si="4"/>
        <v>45742</v>
      </c>
      <c r="AH5" s="31">
        <f t="shared" si="4"/>
        <v>45743</v>
      </c>
      <c r="AI5" s="31">
        <f t="shared" si="4"/>
        <v>45744</v>
      </c>
      <c r="AJ5" s="31">
        <f t="shared" si="4"/>
        <v>45745</v>
      </c>
      <c r="AK5" s="31">
        <f t="shared" si="4"/>
        <v>45746</v>
      </c>
      <c r="AL5" s="31">
        <f t="shared" si="4"/>
        <v>45747</v>
      </c>
      <c r="AM5" s="31">
        <f t="shared" si="4"/>
        <v>45748</v>
      </c>
      <c r="AN5" s="31">
        <f t="shared" si="4"/>
        <v>45749</v>
      </c>
      <c r="AO5" s="31">
        <f t="shared" ref="AO5:BE5" si="5">AN5+STEP</f>
        <v>45750</v>
      </c>
      <c r="AP5" s="31">
        <f t="shared" si="5"/>
        <v>45751</v>
      </c>
      <c r="AQ5" s="31">
        <f t="shared" si="5"/>
        <v>45752</v>
      </c>
      <c r="AR5" s="31">
        <f t="shared" si="5"/>
        <v>45753</v>
      </c>
      <c r="AS5" s="31">
        <f t="shared" si="5"/>
        <v>45754</v>
      </c>
      <c r="AT5" s="31">
        <f t="shared" si="5"/>
        <v>45755</v>
      </c>
      <c r="AU5" s="31">
        <f t="shared" si="5"/>
        <v>45756</v>
      </c>
      <c r="AV5" s="31">
        <f t="shared" si="5"/>
        <v>45757</v>
      </c>
      <c r="AW5" s="31">
        <f t="shared" si="5"/>
        <v>45758</v>
      </c>
      <c r="AX5" s="31">
        <f t="shared" si="5"/>
        <v>45759</v>
      </c>
      <c r="AY5" s="31">
        <f t="shared" si="5"/>
        <v>45760</v>
      </c>
      <c r="AZ5" s="31">
        <f t="shared" si="5"/>
        <v>45761</v>
      </c>
      <c r="BA5" s="31">
        <f t="shared" si="5"/>
        <v>45762</v>
      </c>
      <c r="BB5" s="31">
        <f t="shared" si="5"/>
        <v>45763</v>
      </c>
      <c r="BC5" s="31">
        <f t="shared" si="5"/>
        <v>45764</v>
      </c>
      <c r="BD5" s="31">
        <f t="shared" si="5"/>
        <v>45765</v>
      </c>
      <c r="BE5" s="61">
        <f t="shared" si="5"/>
        <v>45766</v>
      </c>
    </row>
    <row r="6" spans="1:57" ht="4.95" customHeight="1" x14ac:dyDescent="0.4">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c r="BB6" s="59"/>
      <c r="BC6" s="59"/>
      <c r="BD6" s="59"/>
      <c r="BE6" s="59"/>
    </row>
    <row r="7" spans="1:57" s="35" customFormat="1" ht="16.2" customHeight="1" x14ac:dyDescent="0.4">
      <c r="E7" s="78" t="s">
        <v>46</v>
      </c>
      <c r="F7" s="79"/>
      <c r="G7" s="75">
        <v>0</v>
      </c>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row>
    <row r="8" spans="1:57" ht="4.95" customHeight="1" thickBot="1" x14ac:dyDescent="0.45">
      <c r="B8" s="73"/>
      <c r="C8" s="74"/>
      <c r="D8" s="74"/>
      <c r="G8" s="72"/>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c r="AM8" s="59"/>
      <c r="AN8" s="59"/>
      <c r="AO8" s="59"/>
      <c r="AP8" s="59"/>
      <c r="AQ8" s="59"/>
      <c r="AR8" s="59"/>
      <c r="AS8" s="59"/>
      <c r="AT8" s="59"/>
      <c r="AU8" s="59"/>
      <c r="AV8" s="59"/>
      <c r="AW8" s="59"/>
      <c r="AX8" s="59"/>
      <c r="AY8" s="59"/>
      <c r="AZ8" s="59"/>
      <c r="BA8" s="59"/>
      <c r="BB8" s="59"/>
      <c r="BC8" s="59"/>
      <c r="BD8" s="59"/>
      <c r="BE8" s="59"/>
    </row>
    <row r="9" spans="1:57" ht="16.8" thickBot="1" x14ac:dyDescent="0.45">
      <c r="B9" s="19" t="s">
        <v>6</v>
      </c>
      <c r="C9" s="15" t="s">
        <v>33</v>
      </c>
      <c r="D9" s="15" t="s">
        <v>32</v>
      </c>
      <c r="E9" s="15" t="s">
        <v>19</v>
      </c>
      <c r="F9" s="23" t="s">
        <v>36</v>
      </c>
      <c r="G9" s="36" t="s">
        <v>35</v>
      </c>
      <c r="H9" s="32" t="str">
        <f>TEXT(H5,"aaa")</f>
        <v>土</v>
      </c>
      <c r="I9" s="43" t="str">
        <f>TEXT(I5,"aaa")</f>
        <v>日</v>
      </c>
      <c r="J9" s="33" t="str">
        <f t="shared" ref="J9:BE9" si="6">TEXT(J5,"aaa")</f>
        <v>月</v>
      </c>
      <c r="K9" s="33" t="str">
        <f t="shared" si="6"/>
        <v>火</v>
      </c>
      <c r="L9" s="33" t="str">
        <f t="shared" si="6"/>
        <v>水</v>
      </c>
      <c r="M9" s="33" t="str">
        <f t="shared" si="6"/>
        <v>木</v>
      </c>
      <c r="N9" s="33" t="str">
        <f t="shared" si="6"/>
        <v>金</v>
      </c>
      <c r="O9" s="33" t="str">
        <f t="shared" si="6"/>
        <v>土</v>
      </c>
      <c r="P9" s="33" t="str">
        <f t="shared" si="6"/>
        <v>日</v>
      </c>
      <c r="Q9" s="33" t="str">
        <f t="shared" si="6"/>
        <v>月</v>
      </c>
      <c r="R9" s="33" t="str">
        <f t="shared" si="6"/>
        <v>火</v>
      </c>
      <c r="S9" s="33" t="str">
        <f t="shared" si="6"/>
        <v>水</v>
      </c>
      <c r="T9" s="33" t="str">
        <f t="shared" si="6"/>
        <v>木</v>
      </c>
      <c r="U9" s="33" t="str">
        <f t="shared" si="6"/>
        <v>金</v>
      </c>
      <c r="V9" s="33" t="str">
        <f t="shared" si="6"/>
        <v>土</v>
      </c>
      <c r="W9" s="33" t="str">
        <f t="shared" si="6"/>
        <v>日</v>
      </c>
      <c r="X9" s="33" t="str">
        <f t="shared" si="6"/>
        <v>月</v>
      </c>
      <c r="Y9" s="33" t="str">
        <f t="shared" si="6"/>
        <v>火</v>
      </c>
      <c r="Z9" s="33" t="str">
        <f t="shared" si="6"/>
        <v>水</v>
      </c>
      <c r="AA9" s="33" t="str">
        <f t="shared" si="6"/>
        <v>木</v>
      </c>
      <c r="AB9" s="33" t="str">
        <f t="shared" si="6"/>
        <v>金</v>
      </c>
      <c r="AC9" s="33" t="str">
        <f t="shared" si="6"/>
        <v>土</v>
      </c>
      <c r="AD9" s="33" t="str">
        <f t="shared" si="6"/>
        <v>日</v>
      </c>
      <c r="AE9" s="33" t="str">
        <f t="shared" si="6"/>
        <v>月</v>
      </c>
      <c r="AF9" s="33" t="str">
        <f t="shared" si="6"/>
        <v>火</v>
      </c>
      <c r="AG9" s="33" t="str">
        <f t="shared" si="6"/>
        <v>水</v>
      </c>
      <c r="AH9" s="33" t="str">
        <f t="shared" si="6"/>
        <v>木</v>
      </c>
      <c r="AI9" s="33" t="str">
        <f t="shared" si="6"/>
        <v>金</v>
      </c>
      <c r="AJ9" s="33" t="str">
        <f t="shared" si="6"/>
        <v>土</v>
      </c>
      <c r="AK9" s="33" t="str">
        <f t="shared" si="6"/>
        <v>日</v>
      </c>
      <c r="AL9" s="33" t="str">
        <f t="shared" si="6"/>
        <v>月</v>
      </c>
      <c r="AM9" s="33" t="str">
        <f t="shared" si="6"/>
        <v>火</v>
      </c>
      <c r="AN9" s="33" t="str">
        <f t="shared" si="6"/>
        <v>水</v>
      </c>
      <c r="AO9" s="33" t="str">
        <f t="shared" si="6"/>
        <v>木</v>
      </c>
      <c r="AP9" s="33" t="str">
        <f t="shared" si="6"/>
        <v>金</v>
      </c>
      <c r="AQ9" s="33" t="str">
        <f t="shared" si="6"/>
        <v>土</v>
      </c>
      <c r="AR9" s="33" t="str">
        <f t="shared" si="6"/>
        <v>日</v>
      </c>
      <c r="AS9" s="33" t="str">
        <f t="shared" si="6"/>
        <v>月</v>
      </c>
      <c r="AT9" s="33" t="str">
        <f t="shared" si="6"/>
        <v>火</v>
      </c>
      <c r="AU9" s="33" t="str">
        <f t="shared" si="6"/>
        <v>水</v>
      </c>
      <c r="AV9" s="33" t="str">
        <f t="shared" si="6"/>
        <v>木</v>
      </c>
      <c r="AW9" s="33" t="str">
        <f t="shared" si="6"/>
        <v>金</v>
      </c>
      <c r="AX9" s="33" t="str">
        <f t="shared" si="6"/>
        <v>土</v>
      </c>
      <c r="AY9" s="33" t="str">
        <f t="shared" si="6"/>
        <v>日</v>
      </c>
      <c r="AZ9" s="33" t="str">
        <f t="shared" si="6"/>
        <v>月</v>
      </c>
      <c r="BA9" s="33" t="str">
        <f t="shared" si="6"/>
        <v>火</v>
      </c>
      <c r="BB9" s="33" t="str">
        <f t="shared" si="6"/>
        <v>水</v>
      </c>
      <c r="BC9" s="33" t="str">
        <f t="shared" si="6"/>
        <v>木</v>
      </c>
      <c r="BD9" s="33" t="str">
        <f t="shared" si="6"/>
        <v>金</v>
      </c>
      <c r="BE9" s="34" t="str">
        <f t="shared" si="6"/>
        <v>土</v>
      </c>
    </row>
    <row r="10" spans="1:57" ht="16.8" thickTop="1" x14ac:dyDescent="0.4">
      <c r="B10" s="20">
        <v>1</v>
      </c>
      <c r="C10" s="47" t="s">
        <v>37</v>
      </c>
      <c r="D10" s="48"/>
      <c r="E10" s="49"/>
      <c r="F10" s="50"/>
      <c r="G10" s="76"/>
      <c r="H10" s="37"/>
      <c r="I10" s="44"/>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c r="BA10" s="38"/>
      <c r="BB10" s="38"/>
      <c r="BC10" s="38"/>
      <c r="BD10" s="38"/>
      <c r="BE10" s="62"/>
    </row>
    <row r="11" spans="1:57" x14ac:dyDescent="0.4">
      <c r="B11" s="21">
        <v>2</v>
      </c>
      <c r="C11" s="69" t="s">
        <v>38</v>
      </c>
      <c r="D11" s="48" t="s">
        <v>7</v>
      </c>
      <c r="E11" s="51">
        <v>45719</v>
      </c>
      <c r="F11" s="52">
        <v>5</v>
      </c>
      <c r="G11" s="76">
        <v>1</v>
      </c>
      <c r="H11" s="42"/>
      <c r="I11" s="45"/>
      <c r="J11" s="46"/>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c r="AV11" s="46"/>
      <c r="AW11" s="46"/>
      <c r="AX11" s="46"/>
      <c r="AY11" s="46"/>
      <c r="AZ11" s="46"/>
      <c r="BA11" s="46"/>
      <c r="BB11" s="46"/>
      <c r="BC11" s="46"/>
      <c r="BD11" s="46"/>
      <c r="BE11" s="63"/>
    </row>
    <row r="12" spans="1:57" x14ac:dyDescent="0.4">
      <c r="B12" s="21">
        <v>3</v>
      </c>
      <c r="C12" s="69" t="s">
        <v>39</v>
      </c>
      <c r="D12" s="48" t="s">
        <v>7</v>
      </c>
      <c r="E12" s="51">
        <v>45726</v>
      </c>
      <c r="F12" s="52">
        <v>5</v>
      </c>
      <c r="G12" s="76">
        <v>0.6</v>
      </c>
      <c r="H12" s="41"/>
      <c r="I12" s="45"/>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c r="BA12" s="46"/>
      <c r="BB12" s="46"/>
      <c r="BC12" s="46"/>
      <c r="BD12" s="46"/>
      <c r="BE12" s="63"/>
    </row>
    <row r="13" spans="1:57" x14ac:dyDescent="0.4">
      <c r="B13" s="21">
        <v>4</v>
      </c>
      <c r="C13" s="70" t="s">
        <v>40</v>
      </c>
      <c r="D13" s="48" t="s">
        <v>7</v>
      </c>
      <c r="E13" s="51">
        <v>45742</v>
      </c>
      <c r="F13" s="52">
        <v>2</v>
      </c>
      <c r="G13" s="76">
        <v>0</v>
      </c>
      <c r="H13" s="41"/>
      <c r="I13" s="45"/>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c r="BE13" s="63"/>
    </row>
    <row r="14" spans="1:57" x14ac:dyDescent="0.4">
      <c r="B14" s="21">
        <v>5</v>
      </c>
      <c r="C14" s="53"/>
      <c r="D14" s="48"/>
      <c r="E14" s="51"/>
      <c r="F14" s="52"/>
      <c r="G14" s="76"/>
      <c r="H14" s="41"/>
      <c r="I14" s="45"/>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46"/>
      <c r="AX14" s="46"/>
      <c r="AY14" s="46"/>
      <c r="AZ14" s="46"/>
      <c r="BA14" s="46"/>
      <c r="BB14" s="46"/>
      <c r="BC14" s="46"/>
      <c r="BD14" s="46"/>
      <c r="BE14" s="63"/>
    </row>
    <row r="15" spans="1:57" x14ac:dyDescent="0.4">
      <c r="B15" s="21">
        <v>6</v>
      </c>
      <c r="C15" s="53" t="s">
        <v>47</v>
      </c>
      <c r="D15" s="48"/>
      <c r="E15" s="51"/>
      <c r="F15" s="52"/>
      <c r="G15" s="76"/>
      <c r="H15" s="41"/>
      <c r="I15" s="45"/>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63"/>
    </row>
    <row r="16" spans="1:57" x14ac:dyDescent="0.4">
      <c r="B16" s="21">
        <v>7</v>
      </c>
      <c r="C16" s="70" t="s">
        <v>41</v>
      </c>
      <c r="D16" s="48" t="s">
        <v>7</v>
      </c>
      <c r="E16" s="51">
        <v>45719</v>
      </c>
      <c r="F16" s="52">
        <v>5</v>
      </c>
      <c r="G16" s="76">
        <v>1</v>
      </c>
      <c r="H16" s="41"/>
      <c r="I16" s="45"/>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c r="BA16" s="46"/>
      <c r="BB16" s="46"/>
      <c r="BC16" s="46"/>
      <c r="BD16" s="46"/>
      <c r="BE16" s="63"/>
    </row>
    <row r="17" spans="2:57" x14ac:dyDescent="0.4">
      <c r="B17" s="21">
        <v>8</v>
      </c>
      <c r="C17" s="70" t="s">
        <v>42</v>
      </c>
      <c r="D17" s="48" t="s">
        <v>7</v>
      </c>
      <c r="E17" s="51">
        <v>45726</v>
      </c>
      <c r="F17" s="52">
        <v>8</v>
      </c>
      <c r="G17" s="76">
        <v>0</v>
      </c>
      <c r="H17" s="41"/>
      <c r="I17" s="45"/>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63"/>
    </row>
    <row r="18" spans="2:57" x14ac:dyDescent="0.4">
      <c r="B18" s="21">
        <v>9</v>
      </c>
      <c r="C18" s="70" t="s">
        <v>43</v>
      </c>
      <c r="D18" s="48" t="s">
        <v>7</v>
      </c>
      <c r="E18" s="51">
        <v>45734</v>
      </c>
      <c r="F18" s="52">
        <v>4</v>
      </c>
      <c r="G18" s="76">
        <v>0</v>
      </c>
      <c r="H18" s="41"/>
      <c r="I18" s="45"/>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c r="AS18" s="46"/>
      <c r="AT18" s="46"/>
      <c r="AU18" s="46"/>
      <c r="AV18" s="46"/>
      <c r="AW18" s="46"/>
      <c r="AX18" s="46"/>
      <c r="AY18" s="46"/>
      <c r="AZ18" s="46"/>
      <c r="BA18" s="46"/>
      <c r="BB18" s="46"/>
      <c r="BC18" s="46"/>
      <c r="BD18" s="46"/>
      <c r="BE18" s="63"/>
    </row>
    <row r="19" spans="2:57" x14ac:dyDescent="0.4">
      <c r="B19" s="21">
        <v>10</v>
      </c>
      <c r="C19" s="53"/>
      <c r="D19" s="54"/>
      <c r="E19" s="51"/>
      <c r="F19" s="52"/>
      <c r="G19" s="76"/>
      <c r="H19" s="41"/>
      <c r="I19" s="45"/>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46"/>
      <c r="AQ19" s="46"/>
      <c r="AR19" s="46"/>
      <c r="AS19" s="46"/>
      <c r="AT19" s="46"/>
      <c r="AU19" s="46"/>
      <c r="AV19" s="46"/>
      <c r="AW19" s="46"/>
      <c r="AX19" s="46"/>
      <c r="AY19" s="46"/>
      <c r="AZ19" s="46"/>
      <c r="BA19" s="46"/>
      <c r="BB19" s="46"/>
      <c r="BC19" s="46"/>
      <c r="BD19" s="46"/>
      <c r="BE19" s="63"/>
    </row>
    <row r="20" spans="2:57" x14ac:dyDescent="0.4">
      <c r="B20" s="21">
        <v>11</v>
      </c>
      <c r="C20" s="53" t="s">
        <v>44</v>
      </c>
      <c r="D20" s="54"/>
      <c r="E20" s="51"/>
      <c r="F20" s="52"/>
      <c r="G20" s="76"/>
      <c r="H20" s="41"/>
      <c r="I20" s="45"/>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46"/>
      <c r="AR20" s="46"/>
      <c r="AS20" s="46"/>
      <c r="AT20" s="46"/>
      <c r="AU20" s="46"/>
      <c r="AV20" s="46"/>
      <c r="AW20" s="46"/>
      <c r="AX20" s="46"/>
      <c r="AY20" s="46"/>
      <c r="AZ20" s="46"/>
      <c r="BA20" s="46"/>
      <c r="BB20" s="46"/>
      <c r="BC20" s="46"/>
      <c r="BD20" s="46"/>
      <c r="BE20" s="63"/>
    </row>
    <row r="21" spans="2:57" x14ac:dyDescent="0.4">
      <c r="B21" s="21">
        <v>12</v>
      </c>
      <c r="C21" s="70" t="s">
        <v>41</v>
      </c>
      <c r="D21" s="48" t="s">
        <v>7</v>
      </c>
      <c r="E21" s="51">
        <v>45719</v>
      </c>
      <c r="F21" s="52">
        <v>10</v>
      </c>
      <c r="G21" s="76">
        <v>1</v>
      </c>
      <c r="H21" s="41"/>
      <c r="I21" s="45"/>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c r="BA21" s="46"/>
      <c r="BB21" s="46"/>
      <c r="BC21" s="46"/>
      <c r="BD21" s="46"/>
      <c r="BE21" s="63"/>
    </row>
    <row r="22" spans="2:57" x14ac:dyDescent="0.4">
      <c r="B22" s="21">
        <v>13</v>
      </c>
      <c r="C22" s="70" t="s">
        <v>45</v>
      </c>
      <c r="D22" s="48" t="s">
        <v>7</v>
      </c>
      <c r="E22" s="51">
        <v>45729</v>
      </c>
      <c r="F22" s="52">
        <v>7</v>
      </c>
      <c r="G22" s="76">
        <v>0.3</v>
      </c>
      <c r="H22" s="41"/>
      <c r="I22" s="45"/>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46"/>
      <c r="AQ22" s="46"/>
      <c r="AR22" s="46"/>
      <c r="AS22" s="46"/>
      <c r="AT22" s="46"/>
      <c r="AU22" s="46"/>
      <c r="AV22" s="46"/>
      <c r="AW22" s="46"/>
      <c r="AX22" s="46"/>
      <c r="AY22" s="46"/>
      <c r="AZ22" s="46"/>
      <c r="BA22" s="46"/>
      <c r="BB22" s="46"/>
      <c r="BC22" s="46"/>
      <c r="BD22" s="46"/>
      <c r="BE22" s="63"/>
    </row>
    <row r="23" spans="2:57" x14ac:dyDescent="0.4">
      <c r="B23" s="21">
        <v>14</v>
      </c>
      <c r="C23" s="70" t="s">
        <v>43</v>
      </c>
      <c r="D23" s="48" t="s">
        <v>7</v>
      </c>
      <c r="E23" s="51">
        <v>45737</v>
      </c>
      <c r="F23" s="52">
        <v>5</v>
      </c>
      <c r="G23" s="76">
        <v>0</v>
      </c>
      <c r="H23" s="41"/>
      <c r="I23" s="45"/>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c r="AV23" s="46"/>
      <c r="AW23" s="46"/>
      <c r="AX23" s="46"/>
      <c r="AY23" s="46"/>
      <c r="AZ23" s="46"/>
      <c r="BA23" s="46"/>
      <c r="BB23" s="46"/>
      <c r="BC23" s="46"/>
      <c r="BD23" s="46"/>
      <c r="BE23" s="63"/>
    </row>
    <row r="24" spans="2:57" x14ac:dyDescent="0.4">
      <c r="B24" s="21">
        <v>15</v>
      </c>
      <c r="C24" s="53"/>
      <c r="D24" s="54"/>
      <c r="E24" s="51"/>
      <c r="F24" s="52"/>
      <c r="G24" s="76"/>
      <c r="H24" s="41"/>
      <c r="I24" s="45"/>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46"/>
      <c r="AR24" s="46"/>
      <c r="AS24" s="46"/>
      <c r="AT24" s="46"/>
      <c r="AU24" s="46"/>
      <c r="AV24" s="46"/>
      <c r="AW24" s="46"/>
      <c r="AX24" s="46"/>
      <c r="AY24" s="46"/>
      <c r="AZ24" s="46"/>
      <c r="BA24" s="46"/>
      <c r="BB24" s="46"/>
      <c r="BC24" s="46"/>
      <c r="BD24" s="46"/>
      <c r="BE24" s="63"/>
    </row>
    <row r="25" spans="2:57" x14ac:dyDescent="0.4">
      <c r="B25" s="21">
        <v>16</v>
      </c>
      <c r="C25" s="53"/>
      <c r="D25" s="54"/>
      <c r="E25" s="51"/>
      <c r="F25" s="52"/>
      <c r="G25" s="76"/>
      <c r="H25" s="41"/>
      <c r="I25" s="45"/>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c r="AV25" s="46"/>
      <c r="AW25" s="46"/>
      <c r="AX25" s="46"/>
      <c r="AY25" s="46"/>
      <c r="AZ25" s="46"/>
      <c r="BA25" s="46"/>
      <c r="BB25" s="46"/>
      <c r="BC25" s="46"/>
      <c r="BD25" s="46"/>
      <c r="BE25" s="63"/>
    </row>
    <row r="26" spans="2:57" x14ac:dyDescent="0.4">
      <c r="B26" s="21">
        <v>17</v>
      </c>
      <c r="C26" s="53"/>
      <c r="D26" s="54"/>
      <c r="E26" s="51"/>
      <c r="F26" s="52"/>
      <c r="G26" s="76"/>
      <c r="H26" s="41"/>
      <c r="I26" s="45"/>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63"/>
    </row>
    <row r="27" spans="2:57" x14ac:dyDescent="0.4">
      <c r="B27" s="21">
        <v>18</v>
      </c>
      <c r="C27" s="53"/>
      <c r="D27" s="54"/>
      <c r="E27" s="51"/>
      <c r="F27" s="52"/>
      <c r="G27" s="76"/>
      <c r="H27" s="41"/>
      <c r="I27" s="45"/>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c r="AT27" s="46"/>
      <c r="AU27" s="46"/>
      <c r="AV27" s="46"/>
      <c r="AW27" s="46"/>
      <c r="AX27" s="46"/>
      <c r="AY27" s="46"/>
      <c r="AZ27" s="46"/>
      <c r="BA27" s="46"/>
      <c r="BB27" s="46"/>
      <c r="BC27" s="46"/>
      <c r="BD27" s="46"/>
      <c r="BE27" s="63"/>
    </row>
    <row r="28" spans="2:57" x14ac:dyDescent="0.4">
      <c r="B28" s="21">
        <v>19</v>
      </c>
      <c r="C28" s="53"/>
      <c r="D28" s="54"/>
      <c r="E28" s="51"/>
      <c r="F28" s="52"/>
      <c r="G28" s="76"/>
      <c r="H28" s="41"/>
      <c r="I28" s="45"/>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c r="AS28" s="46"/>
      <c r="AT28" s="46"/>
      <c r="AU28" s="46"/>
      <c r="AV28" s="46"/>
      <c r="AW28" s="46"/>
      <c r="AX28" s="46"/>
      <c r="AY28" s="46"/>
      <c r="AZ28" s="46"/>
      <c r="BA28" s="46"/>
      <c r="BB28" s="46"/>
      <c r="BC28" s="46"/>
      <c r="BD28" s="46"/>
      <c r="BE28" s="63"/>
    </row>
    <row r="29" spans="2:57" x14ac:dyDescent="0.4">
      <c r="B29" s="21">
        <v>20</v>
      </c>
      <c r="C29" s="53"/>
      <c r="D29" s="54"/>
      <c r="E29" s="51"/>
      <c r="F29" s="52"/>
      <c r="G29" s="76"/>
      <c r="H29" s="41"/>
      <c r="I29" s="45"/>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c r="AV29" s="46"/>
      <c r="AW29" s="46"/>
      <c r="AX29" s="46"/>
      <c r="AY29" s="46"/>
      <c r="AZ29" s="46"/>
      <c r="BA29" s="46"/>
      <c r="BB29" s="46"/>
      <c r="BC29" s="46"/>
      <c r="BD29" s="46"/>
      <c r="BE29" s="63"/>
    </row>
    <row r="30" spans="2:57" x14ac:dyDescent="0.4">
      <c r="B30" s="21">
        <v>21</v>
      </c>
      <c r="C30" s="53"/>
      <c r="D30" s="54"/>
      <c r="E30" s="51"/>
      <c r="F30" s="52"/>
      <c r="G30" s="76"/>
      <c r="H30" s="41"/>
      <c r="I30" s="45"/>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c r="AV30" s="46"/>
      <c r="AW30" s="46"/>
      <c r="AX30" s="46"/>
      <c r="AY30" s="46"/>
      <c r="AZ30" s="46"/>
      <c r="BA30" s="46"/>
      <c r="BB30" s="46"/>
      <c r="BC30" s="46"/>
      <c r="BD30" s="46"/>
      <c r="BE30" s="63"/>
    </row>
    <row r="31" spans="2:57" x14ac:dyDescent="0.4">
      <c r="B31" s="21">
        <v>22</v>
      </c>
      <c r="C31" s="53"/>
      <c r="D31" s="54"/>
      <c r="E31" s="51"/>
      <c r="F31" s="52"/>
      <c r="G31" s="76"/>
      <c r="H31" s="41"/>
      <c r="I31" s="45"/>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46"/>
      <c r="AR31" s="46"/>
      <c r="AS31" s="46"/>
      <c r="AT31" s="46"/>
      <c r="AU31" s="46"/>
      <c r="AV31" s="46"/>
      <c r="AW31" s="46"/>
      <c r="AX31" s="46"/>
      <c r="AY31" s="46"/>
      <c r="AZ31" s="46"/>
      <c r="BA31" s="46"/>
      <c r="BB31" s="46"/>
      <c r="BC31" s="46"/>
      <c r="BD31" s="46"/>
      <c r="BE31" s="63"/>
    </row>
    <row r="32" spans="2:57" x14ac:dyDescent="0.4">
      <c r="B32" s="21">
        <v>23</v>
      </c>
      <c r="C32" s="53"/>
      <c r="D32" s="54"/>
      <c r="E32" s="51"/>
      <c r="F32" s="52"/>
      <c r="G32" s="76"/>
      <c r="H32" s="41"/>
      <c r="I32" s="45"/>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46"/>
      <c r="AS32" s="46"/>
      <c r="AT32" s="46"/>
      <c r="AU32" s="46"/>
      <c r="AV32" s="46"/>
      <c r="AW32" s="46"/>
      <c r="AX32" s="46"/>
      <c r="AY32" s="46"/>
      <c r="AZ32" s="46"/>
      <c r="BA32" s="46"/>
      <c r="BB32" s="46"/>
      <c r="BC32" s="46"/>
      <c r="BD32" s="46"/>
      <c r="BE32" s="63"/>
    </row>
    <row r="33" spans="2:57" x14ac:dyDescent="0.4">
      <c r="B33" s="21">
        <v>24</v>
      </c>
      <c r="C33" s="53"/>
      <c r="D33" s="54"/>
      <c r="E33" s="51"/>
      <c r="F33" s="52"/>
      <c r="G33" s="76"/>
      <c r="H33" s="41"/>
      <c r="I33" s="45"/>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63"/>
    </row>
    <row r="34" spans="2:57" x14ac:dyDescent="0.4">
      <c r="B34" s="21">
        <v>25</v>
      </c>
      <c r="C34" s="53"/>
      <c r="D34" s="54"/>
      <c r="E34" s="51"/>
      <c r="F34" s="52"/>
      <c r="G34" s="76"/>
      <c r="H34" s="41"/>
      <c r="I34" s="45"/>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63"/>
    </row>
    <row r="35" spans="2:57" x14ac:dyDescent="0.4">
      <c r="B35" s="21">
        <v>26</v>
      </c>
      <c r="C35" s="53"/>
      <c r="D35" s="54"/>
      <c r="E35" s="51"/>
      <c r="F35" s="52"/>
      <c r="G35" s="76"/>
      <c r="H35" s="41"/>
      <c r="I35" s="45"/>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63"/>
    </row>
    <row r="36" spans="2:57" x14ac:dyDescent="0.4">
      <c r="B36" s="21">
        <v>27</v>
      </c>
      <c r="C36" s="53"/>
      <c r="D36" s="54"/>
      <c r="E36" s="51"/>
      <c r="F36" s="52"/>
      <c r="G36" s="76"/>
      <c r="H36" s="41"/>
      <c r="I36" s="45"/>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63"/>
    </row>
    <row r="37" spans="2:57" x14ac:dyDescent="0.4">
      <c r="B37" s="21">
        <v>28</v>
      </c>
      <c r="C37" s="53"/>
      <c r="D37" s="54"/>
      <c r="E37" s="51"/>
      <c r="F37" s="52"/>
      <c r="G37" s="76"/>
      <c r="H37" s="41"/>
      <c r="I37" s="45"/>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63"/>
    </row>
    <row r="38" spans="2:57" x14ac:dyDescent="0.4">
      <c r="B38" s="21">
        <v>29</v>
      </c>
      <c r="C38" s="53"/>
      <c r="D38" s="54"/>
      <c r="E38" s="51"/>
      <c r="F38" s="52"/>
      <c r="G38" s="76"/>
      <c r="H38" s="41"/>
      <c r="I38" s="45"/>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63"/>
    </row>
    <row r="39" spans="2:57" x14ac:dyDescent="0.4">
      <c r="B39" s="21">
        <v>30</v>
      </c>
      <c r="C39" s="53"/>
      <c r="D39" s="54"/>
      <c r="E39" s="51"/>
      <c r="F39" s="52"/>
      <c r="G39" s="76"/>
      <c r="H39" s="41"/>
      <c r="I39" s="45"/>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63"/>
    </row>
    <row r="40" spans="2:57" x14ac:dyDescent="0.4">
      <c r="B40" s="21">
        <v>31</v>
      </c>
      <c r="C40" s="53"/>
      <c r="D40" s="54"/>
      <c r="E40" s="51"/>
      <c r="F40" s="52"/>
      <c r="G40" s="76"/>
      <c r="H40" s="41"/>
      <c r="I40" s="45"/>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63"/>
    </row>
    <row r="41" spans="2:57" x14ac:dyDescent="0.4">
      <c r="B41" s="21">
        <v>32</v>
      </c>
      <c r="C41" s="53"/>
      <c r="D41" s="54"/>
      <c r="E41" s="51"/>
      <c r="F41" s="52"/>
      <c r="G41" s="76"/>
      <c r="H41" s="41"/>
      <c r="I41" s="45"/>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63"/>
    </row>
    <row r="42" spans="2:57" x14ac:dyDescent="0.4">
      <c r="B42" s="21">
        <v>33</v>
      </c>
      <c r="C42" s="53"/>
      <c r="D42" s="54"/>
      <c r="E42" s="51"/>
      <c r="F42" s="52"/>
      <c r="G42" s="76"/>
      <c r="H42" s="41"/>
      <c r="I42" s="45"/>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63"/>
    </row>
    <row r="43" spans="2:57" x14ac:dyDescent="0.4">
      <c r="B43" s="21">
        <v>34</v>
      </c>
      <c r="C43" s="53"/>
      <c r="D43" s="54"/>
      <c r="E43" s="51"/>
      <c r="F43" s="52"/>
      <c r="G43" s="76"/>
      <c r="H43" s="41"/>
      <c r="I43" s="45"/>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63"/>
    </row>
    <row r="44" spans="2:57" x14ac:dyDescent="0.4">
      <c r="B44" s="21">
        <v>35</v>
      </c>
      <c r="C44" s="53"/>
      <c r="D44" s="54"/>
      <c r="E44" s="51"/>
      <c r="F44" s="52"/>
      <c r="G44" s="76"/>
      <c r="H44" s="41"/>
      <c r="I44" s="45"/>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63"/>
    </row>
    <row r="45" spans="2:57" x14ac:dyDescent="0.4">
      <c r="B45" s="21">
        <v>36</v>
      </c>
      <c r="C45" s="53"/>
      <c r="D45" s="54"/>
      <c r="E45" s="51"/>
      <c r="F45" s="52"/>
      <c r="G45" s="76"/>
      <c r="H45" s="41"/>
      <c r="I45" s="45"/>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63"/>
    </row>
    <row r="46" spans="2:57" x14ac:dyDescent="0.4">
      <c r="B46" s="21">
        <v>37</v>
      </c>
      <c r="C46" s="53"/>
      <c r="D46" s="54"/>
      <c r="E46" s="51"/>
      <c r="F46" s="52"/>
      <c r="G46" s="76"/>
      <c r="H46" s="41"/>
      <c r="I46" s="45"/>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c r="AN46" s="46"/>
      <c r="AO46" s="46"/>
      <c r="AP46" s="46"/>
      <c r="AQ46" s="46"/>
      <c r="AR46" s="46"/>
      <c r="AS46" s="46"/>
      <c r="AT46" s="46"/>
      <c r="AU46" s="46"/>
      <c r="AV46" s="46"/>
      <c r="AW46" s="46"/>
      <c r="AX46" s="46"/>
      <c r="AY46" s="46"/>
      <c r="AZ46" s="46"/>
      <c r="BA46" s="46"/>
      <c r="BB46" s="46"/>
      <c r="BC46" s="46"/>
      <c r="BD46" s="46"/>
      <c r="BE46" s="63"/>
    </row>
    <row r="47" spans="2:57" x14ac:dyDescent="0.4">
      <c r="B47" s="21">
        <v>38</v>
      </c>
      <c r="C47" s="53"/>
      <c r="D47" s="54"/>
      <c r="E47" s="51"/>
      <c r="F47" s="52"/>
      <c r="G47" s="76"/>
      <c r="H47" s="41"/>
      <c r="I47" s="45"/>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c r="AV47" s="46"/>
      <c r="AW47" s="46"/>
      <c r="AX47" s="46"/>
      <c r="AY47" s="46"/>
      <c r="AZ47" s="46"/>
      <c r="BA47" s="46"/>
      <c r="BB47" s="46"/>
      <c r="BC47" s="46"/>
      <c r="BD47" s="46"/>
      <c r="BE47" s="63"/>
    </row>
    <row r="48" spans="2:57" x14ac:dyDescent="0.4">
      <c r="B48" s="21">
        <v>39</v>
      </c>
      <c r="C48" s="53"/>
      <c r="D48" s="54"/>
      <c r="E48" s="51"/>
      <c r="F48" s="52"/>
      <c r="G48" s="76"/>
      <c r="H48" s="41"/>
      <c r="I48" s="45"/>
      <c r="J48" s="46"/>
      <c r="K48" s="46"/>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c r="AN48" s="46"/>
      <c r="AO48" s="46"/>
      <c r="AP48" s="46"/>
      <c r="AQ48" s="46"/>
      <c r="AR48" s="46"/>
      <c r="AS48" s="46"/>
      <c r="AT48" s="46"/>
      <c r="AU48" s="46"/>
      <c r="AV48" s="46"/>
      <c r="AW48" s="46"/>
      <c r="AX48" s="46"/>
      <c r="AY48" s="46"/>
      <c r="AZ48" s="46"/>
      <c r="BA48" s="46"/>
      <c r="BB48" s="46"/>
      <c r="BC48" s="46"/>
      <c r="BD48" s="46"/>
      <c r="BE48" s="63"/>
    </row>
    <row r="49" spans="2:57" ht="16.8" thickBot="1" x14ac:dyDescent="0.45">
      <c r="B49" s="22">
        <v>40</v>
      </c>
      <c r="C49" s="55"/>
      <c r="D49" s="56"/>
      <c r="E49" s="57"/>
      <c r="F49" s="58"/>
      <c r="G49" s="71"/>
      <c r="H49" s="39"/>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c r="BB49" s="40"/>
      <c r="BC49" s="40"/>
      <c r="BD49" s="40"/>
      <c r="BE49" s="64"/>
    </row>
  </sheetData>
  <sheetProtection sheet="1" objects="1" scenarios="1"/>
  <mergeCells count="1">
    <mergeCell ref="E7:F7"/>
  </mergeCells>
  <phoneticPr fontId="1"/>
  <conditionalFormatting sqref="H4:BE4">
    <cfRule type="expression" dxfId="4" priority="2">
      <formula>ISODD(MONTH(H$5))</formula>
    </cfRule>
  </conditionalFormatting>
  <conditionalFormatting sqref="H9:BE49">
    <cfRule type="expression" dxfId="3" priority="8">
      <formula>AND(H$5&gt;=TODAY()-STEP+1,H$5&lt;=TODAY())</formula>
    </cfRule>
    <cfRule type="expression" dxfId="2" priority="9">
      <formula>IF(AND(STEP&lt;=3,H$2=1),TRUE,FALSE)</formula>
    </cfRule>
  </conditionalFormatting>
  <conditionalFormatting sqref="H10:BE49">
    <cfRule type="expression" dxfId="1" priority="1">
      <formula>AND($G10&gt;0,H$5&gt;=$E10-STEP+1,OR(H$5&lt;=($E10+INT(($F10*$G10)-1))))</formula>
    </cfRule>
    <cfRule type="expression" dxfId="0" priority="3">
      <formula>AND($E10&lt;&gt;"",H$5&gt;=$E10-STEP+1,OR(H$5&lt;=($E10+$F10-1),AND(($E10+$F10-1)="",H$5&lt;=TODAY())))</formula>
    </cfRule>
  </conditionalFormatting>
  <printOptions horizontalCentered="1"/>
  <pageMargins left="0.51181102362204722" right="0.51181102362204722" top="0.74803149606299213" bottom="0.74803149606299213" header="0.31496062992125984" footer="0.31496062992125984"/>
  <pageSetup paperSize="8" scale="9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Scroll Bar 1">
              <controlPr locked="0" defaultSize="0" autoPict="0">
                <anchor moveWithCells="1">
                  <from>
                    <xdr:col>7</xdr:col>
                    <xdr:colOff>0</xdr:colOff>
                    <xdr:row>6</xdr:row>
                    <xdr:rowOff>0</xdr:rowOff>
                  </from>
                  <to>
                    <xdr:col>57</xdr:col>
                    <xdr:colOff>0</xdr:colOff>
                    <xdr:row>7</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12C882-F8C3-45E1-B4A2-8E8063254EFF}">
  <sheetPr codeName="Sheet3"/>
  <dimension ref="A1:G20"/>
  <sheetViews>
    <sheetView workbookViewId="0"/>
  </sheetViews>
  <sheetFormatPr defaultRowHeight="16.2" x14ac:dyDescent="0.4"/>
  <cols>
    <col min="1" max="1" width="1.77734375" customWidth="1"/>
    <col min="2" max="7" width="12.77734375" customWidth="1"/>
  </cols>
  <sheetData>
    <row r="1" spans="1:7" ht="19.8" x14ac:dyDescent="0.4">
      <c r="A1" s="7" t="s">
        <v>16</v>
      </c>
    </row>
    <row r="3" spans="1:7" x14ac:dyDescent="0.4">
      <c r="B3" t="s">
        <v>17</v>
      </c>
    </row>
    <row r="4" spans="1:7" x14ac:dyDescent="0.4">
      <c r="B4" t="s">
        <v>18</v>
      </c>
    </row>
    <row r="6" spans="1:7" x14ac:dyDescent="0.4">
      <c r="B6" s="77">
        <v>45658</v>
      </c>
      <c r="C6" s="77">
        <v>45943</v>
      </c>
      <c r="D6" s="77">
        <v>46023</v>
      </c>
      <c r="E6" s="77">
        <v>46307</v>
      </c>
      <c r="F6" s="77"/>
      <c r="G6" s="77"/>
    </row>
    <row r="7" spans="1:7" x14ac:dyDescent="0.4">
      <c r="B7" s="77">
        <v>45670</v>
      </c>
      <c r="C7" s="77">
        <v>45964</v>
      </c>
      <c r="D7" s="77">
        <v>46034</v>
      </c>
      <c r="E7" s="77">
        <v>46329</v>
      </c>
      <c r="F7" s="77"/>
      <c r="G7" s="77"/>
    </row>
    <row r="8" spans="1:7" x14ac:dyDescent="0.4">
      <c r="B8" s="77">
        <v>45699</v>
      </c>
      <c r="C8" s="77">
        <v>45984</v>
      </c>
      <c r="D8" s="77">
        <v>46064</v>
      </c>
      <c r="E8" s="77">
        <v>46349</v>
      </c>
      <c r="F8" s="77"/>
      <c r="G8" s="77"/>
    </row>
    <row r="9" spans="1:7" x14ac:dyDescent="0.4">
      <c r="B9" s="77">
        <v>45711</v>
      </c>
      <c r="C9" s="77">
        <v>45985</v>
      </c>
      <c r="D9" s="77">
        <v>46076</v>
      </c>
      <c r="E9" s="77">
        <v>46024</v>
      </c>
      <c r="F9" s="77"/>
      <c r="G9" s="77"/>
    </row>
    <row r="10" spans="1:7" x14ac:dyDescent="0.4">
      <c r="B10" s="77">
        <v>45712</v>
      </c>
      <c r="C10" s="77">
        <v>45659</v>
      </c>
      <c r="D10" s="77">
        <v>46101</v>
      </c>
      <c r="E10" s="77">
        <v>46384</v>
      </c>
      <c r="F10" s="77"/>
      <c r="G10" s="77"/>
    </row>
    <row r="11" spans="1:7" x14ac:dyDescent="0.4">
      <c r="B11" s="77">
        <v>45736</v>
      </c>
      <c r="C11" s="77">
        <v>45660</v>
      </c>
      <c r="D11" s="77">
        <v>46141</v>
      </c>
      <c r="E11" s="77">
        <v>46385</v>
      </c>
      <c r="F11" s="77"/>
      <c r="G11" s="77"/>
    </row>
    <row r="12" spans="1:7" x14ac:dyDescent="0.4">
      <c r="B12" s="77">
        <v>45776</v>
      </c>
      <c r="C12" s="77">
        <v>46020</v>
      </c>
      <c r="D12" s="77">
        <v>46145</v>
      </c>
      <c r="E12" s="77">
        <v>46386</v>
      </c>
      <c r="F12" s="77"/>
      <c r="G12" s="77"/>
    </row>
    <row r="13" spans="1:7" x14ac:dyDescent="0.4">
      <c r="B13" s="77">
        <v>45780</v>
      </c>
      <c r="C13" s="77">
        <v>46021</v>
      </c>
      <c r="D13" s="77">
        <v>46146</v>
      </c>
      <c r="E13" s="77">
        <v>46387</v>
      </c>
      <c r="F13" s="77"/>
      <c r="G13" s="77"/>
    </row>
    <row r="14" spans="1:7" x14ac:dyDescent="0.4">
      <c r="B14" s="77">
        <v>45781</v>
      </c>
      <c r="C14" s="77"/>
      <c r="D14" s="77">
        <v>46147</v>
      </c>
      <c r="E14" s="77"/>
      <c r="F14" s="77"/>
      <c r="G14" s="77"/>
    </row>
    <row r="15" spans="1:7" x14ac:dyDescent="0.4">
      <c r="B15" s="77">
        <v>45782</v>
      </c>
      <c r="C15" s="77"/>
      <c r="D15" s="77">
        <v>46148</v>
      </c>
      <c r="E15" s="77"/>
      <c r="F15" s="77"/>
      <c r="G15" s="77"/>
    </row>
    <row r="16" spans="1:7" x14ac:dyDescent="0.4">
      <c r="B16" s="77">
        <v>45783</v>
      </c>
      <c r="C16" s="77"/>
      <c r="D16" s="77">
        <v>46223</v>
      </c>
      <c r="E16" s="77"/>
      <c r="F16" s="77"/>
      <c r="G16" s="77"/>
    </row>
    <row r="17" spans="2:7" x14ac:dyDescent="0.4">
      <c r="B17" s="77">
        <v>45859</v>
      </c>
      <c r="C17" s="77"/>
      <c r="D17" s="77">
        <v>46245</v>
      </c>
      <c r="E17" s="77"/>
      <c r="F17" s="77"/>
      <c r="G17" s="77"/>
    </row>
    <row r="18" spans="2:7" x14ac:dyDescent="0.4">
      <c r="B18" s="77">
        <v>45880</v>
      </c>
      <c r="C18" s="77"/>
      <c r="D18" s="77">
        <v>46286</v>
      </c>
      <c r="E18" s="77"/>
      <c r="F18" s="77"/>
      <c r="G18" s="77"/>
    </row>
    <row r="19" spans="2:7" x14ac:dyDescent="0.4">
      <c r="B19" s="77">
        <v>45915</v>
      </c>
      <c r="C19" s="77"/>
      <c r="D19" s="77">
        <v>46287</v>
      </c>
      <c r="E19" s="77"/>
      <c r="F19" s="77"/>
      <c r="G19" s="77"/>
    </row>
    <row r="20" spans="2:7" x14ac:dyDescent="0.4">
      <c r="B20" s="77">
        <v>45923</v>
      </c>
      <c r="C20" s="77"/>
      <c r="D20" s="77">
        <v>46288</v>
      </c>
      <c r="E20" s="77"/>
      <c r="F20" s="77"/>
      <c r="G20" s="77"/>
    </row>
  </sheetData>
  <sheetProtection sheet="1" objects="1" scenario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はじめに</vt:lpstr>
      <vt:lpstr>ガントチャート</vt:lpstr>
      <vt:lpstr>休日表</vt:lpstr>
      <vt:lpstr>HOLIDAY</vt:lpstr>
      <vt:lpstr>SCROLL_AMOUNT</vt:lpstr>
      <vt:lpstr>START</vt:lpstr>
      <vt:lpstr>STEP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2025-03-15T10:40:22Z</cp:lastPrinted>
  <dcterms:created xsi:type="dcterms:W3CDTF">2025-03-08T17:02:16Z</dcterms:created>
  <dcterms:modified xsi:type="dcterms:W3CDTF">2025-03-16T11:50:30Z</dcterms:modified>
</cp:coreProperties>
</file>